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5440" windowHeight="15990" tabRatio="835" activeTab="8"/>
  </bookViews>
  <sheets>
    <sheet name="Description des 4 Niveaux" sheetId="1" r:id="rId1"/>
    <sheet name="Programmation" sheetId="2" r:id="rId2"/>
    <sheet name="REVUE1" sheetId="3" r:id="rId3"/>
    <sheet name="REVUE2" sheetId="4" r:id="rId4"/>
    <sheet name="REVUE3" sheetId="5" r:id="rId5"/>
    <sheet name="REVUE4" sheetId="6" r:id="rId6"/>
    <sheet name="REVUE5" sheetId="7" r:id="rId7"/>
    <sheet name="ELEVE (1)" sheetId="8" r:id="rId8"/>
    <sheet name="ELEVE (2)" sheetId="9" r:id="rId9"/>
    <sheet name="ELEVE (3)" sheetId="10" r:id="rId10"/>
    <sheet name="ELEVE (4)" sheetId="11" r:id="rId11"/>
    <sheet name="ELEVE (5)" sheetId="12" r:id="rId12"/>
    <sheet name="ELEVE (6)" sheetId="13" r:id="rId13"/>
    <sheet name="ELEVE (7)" sheetId="14" r:id="rId14"/>
    <sheet name="ELEVE (8)" sheetId="15" r:id="rId15"/>
    <sheet name="ELEVE (9)" sheetId="16" r:id="rId16"/>
    <sheet name="ELEVE (10)" sheetId="17" r:id="rId17"/>
    <sheet name="ELEVE (11)" sheetId="18" r:id="rId18"/>
    <sheet name="ELEVE (12)" sheetId="19" r:id="rId19"/>
    <sheet name="ELEVE (13)" sheetId="20" r:id="rId20"/>
    <sheet name="ELEVE (14)" sheetId="21" r:id="rId21"/>
    <sheet name="ELEVE (15)" sheetId="22" r:id="rId22"/>
    <sheet name="ELEVE (16)" sheetId="23" r:id="rId23"/>
    <sheet name="ELEVE (17)" sheetId="24" r:id="rId24"/>
    <sheet name="ELEVE (18)" sheetId="25" r:id="rId25"/>
    <sheet name="ELEVE (19)" sheetId="26" r:id="rId26"/>
    <sheet name="ELEVE (20)" sheetId="27" r:id="rId27"/>
    <sheet name="ELEVE (21)" sheetId="28" r:id="rId28"/>
    <sheet name="ELEVE (22)" sheetId="29" r:id="rId29"/>
    <sheet name="ELEVE (23)" sheetId="30" r:id="rId30"/>
    <sheet name="ELEVE (24)" sheetId="31" r:id="rId31"/>
    <sheet name="ELEVE (25)" sheetId="32" r:id="rId32"/>
    <sheet name="ELEVE (26)" sheetId="33" r:id="rId33"/>
    <sheet name="ELEVE (27)" sheetId="34" r:id="rId34"/>
    <sheet name="ELEVE (28)" sheetId="35" r:id="rId35"/>
    <sheet name="ELEVE (29)" sheetId="36" r:id="rId36"/>
    <sheet name="ELEVE (30)" sheetId="37" r:id="rId37"/>
    <sheet name="ELEVE (31)" sheetId="38" r:id="rId38"/>
    <sheet name="ELEVE (32)" sheetId="39" r:id="rId39"/>
  </sheets>
  <definedNames>
    <definedName name="_xlnm.Print_Area" localSheetId="7">'ELEVE (1)'!$A$1:$C$13</definedName>
    <definedName name="_xlnm.Print_Area" localSheetId="16">'ELEVE (10)'!$A$1:$C$13</definedName>
    <definedName name="_xlnm.Print_Area" localSheetId="17">'ELEVE (11)'!$A$1:$C$13</definedName>
    <definedName name="_xlnm.Print_Area" localSheetId="18">'ELEVE (12)'!$A$1:$C$13</definedName>
    <definedName name="_xlnm.Print_Area" localSheetId="19">'ELEVE (13)'!$A$1:$C$13</definedName>
    <definedName name="_xlnm.Print_Area" localSheetId="20">'ELEVE (14)'!$A$1:$C$13</definedName>
    <definedName name="_xlnm.Print_Area" localSheetId="21">'ELEVE (15)'!$A$1:$C$13</definedName>
    <definedName name="_xlnm.Print_Area" localSheetId="22">'ELEVE (16)'!$A$1:$C$13</definedName>
    <definedName name="_xlnm.Print_Area" localSheetId="23">'ELEVE (17)'!$A$1:$C$13</definedName>
    <definedName name="_xlnm.Print_Area" localSheetId="24">'ELEVE (18)'!$A$1:$C$13</definedName>
    <definedName name="_xlnm.Print_Area" localSheetId="25">'ELEVE (19)'!$A$1:$C$13</definedName>
    <definedName name="_xlnm.Print_Area" localSheetId="8">'ELEVE (2)'!$A$1:$C$13</definedName>
    <definedName name="_xlnm.Print_Area" localSheetId="26">'ELEVE (20)'!$A$1:$C$13</definedName>
    <definedName name="_xlnm.Print_Area" localSheetId="27">'ELEVE (21)'!$A$1:$C$13</definedName>
    <definedName name="_xlnm.Print_Area" localSheetId="28">'ELEVE (22)'!$A$1:$C$13</definedName>
    <definedName name="_xlnm.Print_Area" localSheetId="29">'ELEVE (23)'!$A$1:$C$13</definedName>
    <definedName name="_xlnm.Print_Area" localSheetId="30">'ELEVE (24)'!$A$1:$C$13</definedName>
    <definedName name="_xlnm.Print_Area" localSheetId="31">'ELEVE (25)'!$A$1:$C$13</definedName>
    <definedName name="_xlnm.Print_Area" localSheetId="32">'ELEVE (26)'!$A$1:$C$13</definedName>
    <definedName name="_xlnm.Print_Area" localSheetId="33">'ELEVE (27)'!$A$1:$C$13</definedName>
    <definedName name="_xlnm.Print_Area" localSheetId="34">'ELEVE (28)'!$A$1:$C$13</definedName>
    <definedName name="_xlnm.Print_Area" localSheetId="35">'ELEVE (29)'!$A$1:$C$13</definedName>
    <definedName name="_xlnm.Print_Area" localSheetId="9">'ELEVE (3)'!$A$1:$C$13</definedName>
    <definedName name="_xlnm.Print_Area" localSheetId="36">'ELEVE (30)'!$A$1:$C$13</definedName>
    <definedName name="_xlnm.Print_Area" localSheetId="37">'ELEVE (31)'!$A$1:$C$13</definedName>
    <definedName name="_xlnm.Print_Area" localSheetId="38">'ELEVE (32)'!$A$1:$C$13</definedName>
    <definedName name="_xlnm.Print_Area" localSheetId="10">'ELEVE (4)'!$A$1:$C$13</definedName>
    <definedName name="_xlnm.Print_Area" localSheetId="11">'ELEVE (5)'!$A$1:$C$13</definedName>
    <definedName name="_xlnm.Print_Area" localSheetId="12">'ELEVE (6)'!$A$1:$C$13</definedName>
    <definedName name="_xlnm.Print_Area" localSheetId="13">'ELEVE (7)'!$A$1:$C$13</definedName>
    <definedName name="_xlnm.Print_Area" localSheetId="14">'ELEVE (8)'!$A$1:$C$13</definedName>
    <definedName name="_xlnm.Print_Area" localSheetId="15">'ELEVE (9)'!$A$1:$C$13</definedName>
  </definedNames>
  <calcPr fullCalcOnLoad="1"/>
</workbook>
</file>

<file path=xl/comments10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BENOIT</author>
  </authors>
  <commentList>
    <comment ref="H5" authorId="0">
      <text>
        <r>
          <rPr>
            <b/>
            <sz val="9"/>
            <rFont val="Tahoma"/>
            <family val="2"/>
          </rPr>
          <t xml:space="preserve">C'est le professeur qui fait le bilan pas le tableur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<sst xmlns="http://schemas.openxmlformats.org/spreadsheetml/2006/main" count="2433" uniqueCount="91">
  <si>
    <t>-</t>
  </si>
  <si>
    <t xml:space="preserve">ELEVES </t>
  </si>
  <si>
    <t xml:space="preserve">TOTAL compétences testées dans l'année </t>
  </si>
  <si>
    <t>CLASSE/GROUPE :</t>
  </si>
  <si>
    <t>ACQUISE</t>
  </si>
  <si>
    <t>COMPETENCES</t>
  </si>
  <si>
    <t>Matériel utilisé</t>
  </si>
  <si>
    <t>Semaine</t>
  </si>
  <si>
    <t>Date</t>
  </si>
  <si>
    <t>ELEVE 1</t>
  </si>
  <si>
    <t>ELEVE 2</t>
  </si>
  <si>
    <t>ELEVE 3</t>
  </si>
  <si>
    <t>ELEVE 4</t>
  </si>
  <si>
    <t>ELEVE 5</t>
  </si>
  <si>
    <t>ELEVE 6</t>
  </si>
  <si>
    <t>ELEVE 7</t>
  </si>
  <si>
    <t>ELEVE 8</t>
  </si>
  <si>
    <t>ELEVE 9</t>
  </si>
  <si>
    <t>ELEVE 10</t>
  </si>
  <si>
    <t>ELEVE 11</t>
  </si>
  <si>
    <t>ELEVE 12</t>
  </si>
  <si>
    <t>ELEVE 13</t>
  </si>
  <si>
    <t>ELEVE 14</t>
  </si>
  <si>
    <t>ELEVE 15</t>
  </si>
  <si>
    <t>ELEVE 16</t>
  </si>
  <si>
    <t>ELEVE 17</t>
  </si>
  <si>
    <t>ELEVE 18</t>
  </si>
  <si>
    <t>ELEVE 19</t>
  </si>
  <si>
    <t>ELEVE 20</t>
  </si>
  <si>
    <t>ELEVE 21</t>
  </si>
  <si>
    <t>ELEVE 22</t>
  </si>
  <si>
    <t>NOM Prénom</t>
  </si>
  <si>
    <t>ELEVE 23</t>
  </si>
  <si>
    <t>ELEVE 24</t>
  </si>
  <si>
    <t>ELEVE 25</t>
  </si>
  <si>
    <t>ELEVE 26</t>
  </si>
  <si>
    <t>ELEVE 27</t>
  </si>
  <si>
    <t>ELEVE 28</t>
  </si>
  <si>
    <t>ELEVE 29</t>
  </si>
  <si>
    <t>ELEVE 30</t>
  </si>
  <si>
    <t>ELEVE 31</t>
  </si>
  <si>
    <t>ELEVE 32</t>
  </si>
  <si>
    <t>NOM prénom</t>
  </si>
  <si>
    <t xml:space="preserve">SUIVI de l'acquisition des compétences et capacités </t>
  </si>
  <si>
    <t>Capacité à mobiliser ses compétences, connaissances et
 les ressources disponibles</t>
  </si>
  <si>
    <t>Mobiliser ses compétences et connaissances 
au service de la réalisation du chef-d'œuvre </t>
  </si>
  <si>
    <t>Capacité à s'engager, à organiser son travail et à 
s'intégrer dans son environnement</t>
  </si>
  <si>
    <t>Capacité à analyser son travail, à s'adapter aux aléas 
et à rendre compte du travail mené</t>
  </si>
  <si>
    <t>Mobiliser les ressources internes ou externes nécessaires (partenaires, moyens, équipements, etc.)</t>
  </si>
  <si>
    <t>Organiser et planifier son travail et tenir à jour
 l'état des avancée et des progrès réalisés ;</t>
  </si>
  <si>
    <t>S'intégrer dans son environnement
 et/ou un collectif de travail ;</t>
  </si>
  <si>
    <t>Prendre des responsabilités et des
 initiatives dans une démarche de projet.</t>
  </si>
  <si>
    <t>S'adapter aux situations et proposer des solutions
 pour remédier aux éventuelles difficultés rencontrées ;</t>
  </si>
  <si>
    <t>Rendre compte de l'état d'avancement
du chef-d'œuvre tout au long de sa réalisation ;</t>
  </si>
  <si>
    <t>Analyser, évaluer 
son travail personnel.</t>
  </si>
  <si>
    <t>CAPACITES</t>
  </si>
  <si>
    <t>REVUE1</t>
  </si>
  <si>
    <t>REVUE2</t>
  </si>
  <si>
    <t>REVUE3</t>
  </si>
  <si>
    <t>REVUE4</t>
  </si>
  <si>
    <t>REVUE5</t>
  </si>
  <si>
    <t>X</t>
  </si>
  <si>
    <t>CHEF D'ŒUVRE</t>
  </si>
  <si>
    <t xml:space="preserve">activité de la séance </t>
  </si>
  <si>
    <t>ECA</t>
  </si>
  <si>
    <t>Compétence non acquise</t>
  </si>
  <si>
    <t xml:space="preserve">Niveau d'acquisition très insuffisant : le candidat ne peut travailler sans être </t>
  </si>
  <si>
    <t xml:space="preserve"> très souvent accompagné.</t>
  </si>
  <si>
    <t>Compétence en cours d'acquisition non stabilisée</t>
  </si>
  <si>
    <t>Niveau d'acquisition fragile qui nécessite un accompagnement pour effectuer le</t>
  </si>
  <si>
    <t>travail confié.</t>
  </si>
  <si>
    <t>Compétence partiellement aquise</t>
  </si>
  <si>
    <t xml:space="preserve">Niveau d'acquisition incomplet : le transfert de la compétence  n'est pas total dans </t>
  </si>
  <si>
    <t>chaque situation de travail proposée, une aide est parfois requise.</t>
  </si>
  <si>
    <t>Compétence totalement acquise et transférable</t>
  </si>
  <si>
    <t>Niveau d'acquisition complet : le candidat sait s'adapter et transférer la compétence</t>
  </si>
  <si>
    <t xml:space="preserve"> dans toutes les situations sans aide.</t>
  </si>
  <si>
    <t>Poids relatif du niveau de maîtrise</t>
  </si>
  <si>
    <t>d'une compétence</t>
  </si>
  <si>
    <t>CNA</t>
  </si>
  <si>
    <t>CPA</t>
  </si>
  <si>
    <t>Competence partiellement acquise</t>
  </si>
  <si>
    <t>Competence en cours d'aquisition</t>
  </si>
  <si>
    <t>Competence non acquise</t>
  </si>
  <si>
    <t>Competence acquise et transfefable</t>
  </si>
  <si>
    <t>BILAN</t>
  </si>
  <si>
    <t>a evaluer</t>
  </si>
  <si>
    <t>Note proposée</t>
  </si>
  <si>
    <t>élèves non évalués</t>
  </si>
  <si>
    <t>x</t>
  </si>
  <si>
    <t>Source : https://www.education.gouv.fr/bo/20/Hebdo41/MENE2019533C.htm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</si>
</sst>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sz val="10"/>
      <color indexed="8"/>
      <name val="Century Gothic"/>
      <family val="1"/>
    </font>
    <font>
      <sz val="14"/>
      <color indexed="8"/>
      <name val="Century Gothic"/>
      <family val="1"/>
    </font>
    <font>
      <b/>
      <sz val="18"/>
      <color indexed="8"/>
      <name val="Century Gothic"/>
      <family val="1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entury Gothic"/>
      <family val="1"/>
    </font>
    <font>
      <sz val="11"/>
      <color indexed="23"/>
      <name val="Calibri"/>
      <family val="2"/>
    </font>
    <font>
      <b/>
      <sz val="10"/>
      <color indexed="8"/>
      <name val="Century Gothic"/>
      <family val="1"/>
    </font>
    <font>
      <b/>
      <sz val="8"/>
      <color indexed="8"/>
      <name val="Century Gothic"/>
      <family val="1"/>
    </font>
    <font>
      <b/>
      <sz val="16"/>
      <color indexed="8"/>
      <name val="Calibri"/>
      <family val="2"/>
    </font>
    <font>
      <sz val="12"/>
      <color indexed="8"/>
      <name val="Century Gothic"/>
      <family val="1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6"/>
      <color indexed="10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sz val="14"/>
      <color theme="1"/>
      <name val="Century Gothic"/>
      <family val="1"/>
    </font>
    <font>
      <b/>
      <sz val="18"/>
      <color theme="1"/>
      <name val="Century Gothic"/>
      <family val="1"/>
    </font>
    <font>
      <b/>
      <sz val="18"/>
      <color theme="1"/>
      <name val="Calibri"/>
      <family val="2"/>
    </font>
    <font>
      <sz val="24"/>
      <color theme="1"/>
      <name val="Calibri"/>
      <family val="2"/>
    </font>
    <font>
      <b/>
      <sz val="14"/>
      <color theme="1"/>
      <name val="Century Gothic"/>
      <family val="1"/>
    </font>
    <font>
      <sz val="11"/>
      <color theme="0" tint="-0.4999699890613556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entury Gothic"/>
      <family val="1"/>
    </font>
    <font>
      <sz val="10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b/>
      <sz val="8"/>
      <color theme="1"/>
      <name val="Century Gothic"/>
      <family val="1"/>
    </font>
    <font>
      <sz val="10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4DC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A9D08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4" fillId="0" borderId="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6" fillId="35" borderId="11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8" fillId="0" borderId="12" xfId="0" applyFont="1" applyBorder="1" applyAlignment="1">
      <alignment horizontal="center" vertical="center"/>
    </xf>
    <xf numFmtId="0" fontId="0" fillId="19" borderId="13" xfId="53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6" borderId="1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vertical="center"/>
    </xf>
    <xf numFmtId="0" fontId="19" fillId="0" borderId="15" xfId="53" applyFont="1" applyFill="1" applyBorder="1" applyAlignment="1">
      <alignment/>
    </xf>
    <xf numFmtId="0" fontId="19" fillId="0" borderId="0" xfId="53" applyFont="1" applyFill="1" applyBorder="1" applyAlignment="1">
      <alignment/>
    </xf>
    <xf numFmtId="0" fontId="19" fillId="0" borderId="0" xfId="50" applyFont="1" applyFill="1" applyBorder="1" applyAlignment="1">
      <alignment/>
    </xf>
    <xf numFmtId="0" fontId="19" fillId="0" borderId="0" xfId="43" applyFont="1" applyFill="1" applyBorder="1" applyAlignment="1">
      <alignment/>
    </xf>
    <xf numFmtId="0" fontId="66" fillId="37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14" fontId="73" fillId="0" borderId="10" xfId="0" applyNumberFormat="1" applyFont="1" applyFill="1" applyBorder="1" applyAlignment="1">
      <alignment/>
    </xf>
    <xf numFmtId="0" fontId="73" fillId="0" borderId="10" xfId="0" applyFont="1" applyFill="1" applyBorder="1" applyAlignment="1">
      <alignment wrapText="1"/>
    </xf>
    <xf numFmtId="0" fontId="73" fillId="0" borderId="10" xfId="0" applyFont="1" applyFill="1" applyBorder="1" applyAlignment="1">
      <alignment/>
    </xf>
    <xf numFmtId="0" fontId="73" fillId="0" borderId="10" xfId="0" applyFont="1" applyFill="1" applyBorder="1" applyAlignment="1">
      <alignment horizontal="center" wrapText="1"/>
    </xf>
    <xf numFmtId="0" fontId="0" fillId="38" borderId="16" xfId="53" applyFont="1" applyFill="1" applyBorder="1" applyAlignment="1">
      <alignment/>
    </xf>
    <xf numFmtId="0" fontId="0" fillId="38" borderId="17" xfId="0" applyFill="1" applyBorder="1" applyAlignment="1">
      <alignment/>
    </xf>
    <xf numFmtId="0" fontId="19" fillId="0" borderId="18" xfId="0" applyFont="1" applyFill="1" applyBorder="1" applyAlignment="1">
      <alignment horizontal="left" wrapText="1"/>
    </xf>
    <xf numFmtId="0" fontId="0" fillId="13" borderId="17" xfId="0" applyFill="1" applyBorder="1" applyAlignment="1">
      <alignment/>
    </xf>
    <xf numFmtId="0" fontId="0" fillId="12" borderId="17" xfId="0" applyFill="1" applyBorder="1" applyAlignment="1">
      <alignment/>
    </xf>
    <xf numFmtId="0" fontId="0" fillId="11" borderId="17" xfId="0" applyFill="1" applyBorder="1" applyAlignment="1">
      <alignment/>
    </xf>
    <xf numFmtId="0" fontId="0" fillId="33" borderId="17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65" fillId="39" borderId="19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0" fillId="39" borderId="19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39" borderId="19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9" fontId="62" fillId="40" borderId="0" xfId="0" applyNumberFormat="1" applyFont="1" applyFill="1" applyAlignment="1">
      <alignment horizontal="center"/>
    </xf>
    <xf numFmtId="9" fontId="62" fillId="41" borderId="0" xfId="0" applyNumberFormat="1" applyFont="1" applyFill="1" applyAlignment="1" quotePrefix="1">
      <alignment horizontal="center" vertical="center"/>
    </xf>
    <xf numFmtId="9" fontId="62" fillId="42" borderId="0" xfId="0" applyNumberFormat="1" applyFont="1" applyFill="1" applyAlignment="1" quotePrefix="1">
      <alignment horizontal="center"/>
    </xf>
    <xf numFmtId="9" fontId="62" fillId="38" borderId="0" xfId="0" applyNumberFormat="1" applyFont="1" applyFill="1" applyAlignment="1" quotePrefix="1">
      <alignment horizontal="center" vertical="center"/>
    </xf>
    <xf numFmtId="0" fontId="0" fillId="40" borderId="13" xfId="43" applyFont="1" applyFill="1" applyBorder="1" applyAlignment="1">
      <alignment/>
    </xf>
    <xf numFmtId="0" fontId="0" fillId="43" borderId="13" xfId="50" applyFont="1" applyFill="1" applyBorder="1" applyAlignment="1">
      <alignment/>
    </xf>
    <xf numFmtId="0" fontId="62" fillId="44" borderId="0" xfId="0" applyFont="1" applyFill="1" applyAlignment="1">
      <alignment/>
    </xf>
    <xf numFmtId="0" fontId="0" fillId="44" borderId="0" xfId="0" applyFill="1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38" borderId="16" xfId="53" applyFont="1" applyFill="1" applyBorder="1" applyAlignment="1">
      <alignment horizontal="left"/>
    </xf>
    <xf numFmtId="0" fontId="0" fillId="19" borderId="13" xfId="53" applyFont="1" applyFill="1" applyBorder="1" applyAlignment="1">
      <alignment horizontal="left"/>
    </xf>
    <xf numFmtId="0" fontId="0" fillId="43" borderId="13" xfId="50" applyFont="1" applyFill="1" applyBorder="1" applyAlignment="1">
      <alignment horizontal="left"/>
    </xf>
    <xf numFmtId="0" fontId="0" fillId="40" borderId="13" xfId="43" applyFont="1" applyFill="1" applyBorder="1" applyAlignment="1">
      <alignment horizontal="left"/>
    </xf>
    <xf numFmtId="164" fontId="76" fillId="0" borderId="0" xfId="0" applyNumberFormat="1" applyFont="1" applyAlignment="1">
      <alignment/>
    </xf>
    <xf numFmtId="0" fontId="62" fillId="44" borderId="0" xfId="0" applyFont="1" applyFill="1" applyBorder="1" applyAlignment="1">
      <alignment horizontal="center" vertical="center"/>
    </xf>
    <xf numFmtId="0" fontId="77" fillId="44" borderId="0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/>
    </xf>
    <xf numFmtId="0" fontId="78" fillId="44" borderId="0" xfId="0" applyFont="1" applyFill="1" applyBorder="1" applyAlignment="1" quotePrefix="1">
      <alignment horizontal="center" vertical="center"/>
    </xf>
    <xf numFmtId="0" fontId="0" fillId="0" borderId="20" xfId="0" applyBorder="1" applyAlignment="1" applyProtection="1">
      <alignment horizontal="center" vertical="center"/>
      <protection/>
    </xf>
    <xf numFmtId="0" fontId="79" fillId="0" borderId="21" xfId="0" applyFont="1" applyFill="1" applyBorder="1" applyAlignment="1">
      <alignment horizontal="center" vertical="center"/>
    </xf>
    <xf numFmtId="0" fontId="78" fillId="44" borderId="21" xfId="0" applyFont="1" applyFill="1" applyBorder="1" applyAlignment="1">
      <alignment horizontal="center" vertical="center"/>
    </xf>
    <xf numFmtId="0" fontId="73" fillId="3" borderId="14" xfId="0" applyFont="1" applyFill="1" applyBorder="1" applyAlignment="1">
      <alignment horizontal="left"/>
    </xf>
    <xf numFmtId="0" fontId="62" fillId="40" borderId="0" xfId="0" applyFont="1" applyFill="1" applyAlignment="1">
      <alignment/>
    </xf>
    <xf numFmtId="0" fontId="62" fillId="41" borderId="0" xfId="0" applyFont="1" applyFill="1" applyAlignment="1">
      <alignment/>
    </xf>
    <xf numFmtId="0" fontId="62" fillId="42" borderId="0" xfId="0" applyFont="1" applyFill="1" applyAlignment="1">
      <alignment/>
    </xf>
    <xf numFmtId="0" fontId="62" fillId="38" borderId="0" xfId="0" applyFont="1" applyFill="1" applyAlignment="1">
      <alignment/>
    </xf>
    <xf numFmtId="0" fontId="0" fillId="0" borderId="0" xfId="0" applyFill="1" applyAlignment="1">
      <alignment/>
    </xf>
    <xf numFmtId="0" fontId="80" fillId="0" borderId="0" xfId="0" applyFont="1" applyAlignment="1">
      <alignment horizontal="center" vertical="center"/>
    </xf>
    <xf numFmtId="0" fontId="62" fillId="0" borderId="0" xfId="0" applyFont="1" applyFill="1" applyAlignment="1">
      <alignment/>
    </xf>
    <xf numFmtId="0" fontId="52" fillId="0" borderId="0" xfId="44" applyAlignment="1">
      <alignment vertical="center"/>
    </xf>
    <xf numFmtId="0" fontId="6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1" fillId="45" borderId="20" xfId="0" applyFont="1" applyFill="1" applyBorder="1" applyAlignment="1">
      <alignment horizontal="center" vertical="center" wrapText="1"/>
    </xf>
    <xf numFmtId="0" fontId="81" fillId="45" borderId="22" xfId="0" applyFont="1" applyFill="1" applyBorder="1" applyAlignment="1">
      <alignment horizontal="center" vertical="center"/>
    </xf>
    <xf numFmtId="0" fontId="82" fillId="46" borderId="23" xfId="0" applyFont="1" applyFill="1" applyBorder="1" applyAlignment="1">
      <alignment horizontal="center" vertical="center" wrapText="1"/>
    </xf>
    <xf numFmtId="0" fontId="82" fillId="46" borderId="24" xfId="0" applyFont="1" applyFill="1" applyBorder="1" applyAlignment="1">
      <alignment horizontal="center" vertical="center"/>
    </xf>
    <xf numFmtId="0" fontId="82" fillId="47" borderId="25" xfId="0" applyFont="1" applyFill="1" applyBorder="1" applyAlignment="1">
      <alignment horizontal="center" vertical="center" wrapText="1"/>
    </xf>
    <xf numFmtId="0" fontId="82" fillId="47" borderId="22" xfId="0" applyFont="1" applyFill="1" applyBorder="1" applyAlignment="1">
      <alignment horizontal="center" vertical="center"/>
    </xf>
    <xf numFmtId="0" fontId="83" fillId="45" borderId="20" xfId="0" applyNumberFormat="1" applyFont="1" applyFill="1" applyBorder="1" applyAlignment="1">
      <alignment horizontal="center" vertical="center"/>
    </xf>
    <xf numFmtId="0" fontId="83" fillId="45" borderId="26" xfId="0" applyNumberFormat="1" applyFont="1" applyFill="1" applyBorder="1" applyAlignment="1">
      <alignment horizontal="center" vertical="center"/>
    </xf>
    <xf numFmtId="0" fontId="82" fillId="46" borderId="23" xfId="0" applyFont="1" applyFill="1" applyBorder="1" applyAlignment="1">
      <alignment horizontal="center" vertical="center"/>
    </xf>
    <xf numFmtId="0" fontId="82" fillId="46" borderId="27" xfId="0" applyFont="1" applyFill="1" applyBorder="1" applyAlignment="1">
      <alignment horizontal="center" vertical="center"/>
    </xf>
    <xf numFmtId="0" fontId="82" fillId="47" borderId="25" xfId="0" applyFont="1" applyFill="1" applyBorder="1" applyAlignment="1">
      <alignment horizontal="center" vertical="center"/>
    </xf>
    <xf numFmtId="0" fontId="83" fillId="45" borderId="22" xfId="0" applyNumberFormat="1" applyFont="1" applyFill="1" applyBorder="1" applyAlignment="1">
      <alignment horizontal="center" vertical="center"/>
    </xf>
    <xf numFmtId="9" fontId="84" fillId="44" borderId="21" xfId="0" applyNumberFormat="1" applyFont="1" applyFill="1" applyBorder="1" applyAlignment="1" quotePrefix="1">
      <alignment horizontal="center" vertical="center"/>
    </xf>
    <xf numFmtId="0" fontId="84" fillId="44" borderId="21" xfId="0" applyFont="1" applyFill="1" applyBorder="1" applyAlignment="1" quotePrefix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1" fillId="45" borderId="28" xfId="0" applyNumberFormat="1" applyFont="1" applyFill="1" applyBorder="1" applyAlignment="1">
      <alignment horizontal="center" vertical="center"/>
    </xf>
    <xf numFmtId="0" fontId="81" fillId="45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65"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fgColor rgb="FFFFD579"/>
          <bgColor rgb="FFFF0000"/>
        </patternFill>
      </fill>
    </dxf>
    <dxf>
      <font>
        <color auto="1"/>
      </font>
      <fill>
        <patternFill>
          <fgColor theme="4" tint="0.5999600291252136"/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theme="1"/>
      </font>
      <fill>
        <patternFill>
          <bgColor rgb="FF00B05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theme="1"/>
      </font>
      <fill>
        <patternFill>
          <bgColor rgb="FF00B05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theme="1"/>
      </font>
      <fill>
        <patternFill>
          <bgColor rgb="FF00B05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theme="1"/>
      </font>
      <fill>
        <patternFill>
          <bgColor rgb="FF00B05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ill>
        <patternFill>
          <bgColor theme="0" tint="-0.149959996342659"/>
        </patternFill>
      </fill>
    </dxf>
    <dxf>
      <font>
        <color theme="1"/>
      </font>
      <fill>
        <patternFill>
          <bgColor rgb="FF00B05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rgb="FF00B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fgColor theme="4" tint="0.5999600291252136"/>
          <bgColor theme="9" tint="0.3999499976634979"/>
        </patternFill>
      </fill>
      <border/>
    </dxf>
    <dxf>
      <font>
        <color auto="1"/>
      </font>
      <fill>
        <patternFill>
          <fgColor rgb="FFFFD579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76200</xdr:rowOff>
    </xdr:from>
    <xdr:to>
      <xdr:col>4</xdr:col>
      <xdr:colOff>704850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552825"/>
          <a:ext cx="6124575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42</xdr:row>
      <xdr:rowOff>180975</xdr:rowOff>
    </xdr:from>
    <xdr:to>
      <xdr:col>9</xdr:col>
      <xdr:colOff>352425</xdr:colOff>
      <xdr:row>50</xdr:row>
      <xdr:rowOff>180975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019425" y="12611100"/>
          <a:ext cx="14897100" cy="15240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ATTENTION !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Compléter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d'abord et uniquement les compétences et capacités souhaitées dans l'onglet "programmation", elles se recopieront ensuite automatiquement sur cette page et dans tous les onglets "élève".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Compléter ensuite le niveau d'acquisition des élèves dans cet onglet au fur et à mesure de l'année pour chaque 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revue de projet (REVUE1,REVUE2)....,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elles seront mises à jour automatiquement dans chaque fiche récapitulative élève.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43</xdr:row>
      <xdr:rowOff>9525</xdr:rowOff>
    </xdr:from>
    <xdr:to>
      <xdr:col>9</xdr:col>
      <xdr:colOff>685800</xdr:colOff>
      <xdr:row>51</xdr:row>
      <xdr:rowOff>9525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2886075" y="12630150"/>
          <a:ext cx="14906625" cy="15240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ATTENTION !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Compléter d'abord et uniquement les compétences et capacités souhaitées dans l'onglet "programmation", elles se recopieront ensuite automatiquement sur cette page et dans tous les onglets "élève".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Compléter ensuite le niveau d'acquisition des élèves dans cet onglet au fur et à mesure de l'année pour chaque 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revue de projet (REVUE1,REVUE2)....,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elles seront mises à jour automatiquement dans chaque fiche récapitulative élève.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41</xdr:row>
      <xdr:rowOff>171450</xdr:rowOff>
    </xdr:from>
    <xdr:to>
      <xdr:col>9</xdr:col>
      <xdr:colOff>533400</xdr:colOff>
      <xdr:row>49</xdr:row>
      <xdr:rowOff>171450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2733675" y="12411075"/>
          <a:ext cx="14906625" cy="15240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ATTENTION !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Compléter d'abord et uniquement les compétences et capacités souhaitées dans l'onglet "programmation", elles se recopieront ensuite automatiquement sur cette page et dans tous les onglets "élève".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Compléter ensuite le niveau d'acquisition des élèves dans cet onglet au fur et à mesure de l'année pour chaque 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revue de projet (REVUE1,REVUE2)....,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elles seront mises à jour automatiquement dans chaque fiche récapitulative élève.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9</xdr:col>
      <xdr:colOff>342900</xdr:colOff>
      <xdr:row>50</xdr:row>
      <xdr:rowOff>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2543175" y="12430125"/>
          <a:ext cx="14906625" cy="15240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ATTENTION !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Compléter d'abord et uniquement les compétences et capacités souhaitées dans l'onglet "programmation", elles se recopieront ensuite automatiquement sur cette page et dans tous les onglets "élève".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Compléter ensuite le niveau d'acquisition des élèves dans cet onglet au fur et à mesure de l'année pour chaque 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revue de projet (REVUE1,REVUE2)....,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elles seront mises à jour automatiquement dans chaque fiche récapitulative élève.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43</xdr:row>
      <xdr:rowOff>38100</xdr:rowOff>
    </xdr:from>
    <xdr:to>
      <xdr:col>9</xdr:col>
      <xdr:colOff>904875</xdr:colOff>
      <xdr:row>51</xdr:row>
      <xdr:rowOff>38100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2647950" y="12658725"/>
          <a:ext cx="14906625" cy="15240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ATTENTION !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Compléter d'abord et uniquement les compétences et capacités souhaitées dans l'onglet "programmation", elles se recopieront ensuite automatiquement sur cette page et dans tous les onglets "élève".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Compléter ensuite le niveau d'acquisition des élèves dans cet onglet au fur et à mesure de l'année pour chaque 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revue de projet (REVUE1,REVUE2)....,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elles seront mises à jour automatiquement dans chaque fiche récapitulative élève.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62000" cy="581025"/>
    <xdr:sp>
      <xdr:nvSpPr>
        <xdr:cNvPr id="1" name="AutoShape 8"/>
        <xdr:cNvSpPr>
          <a:spLocks noChangeAspect="1"/>
        </xdr:cNvSpPr>
      </xdr:nvSpPr>
      <xdr:spPr>
        <a:xfrm>
          <a:off x="15182850" y="3543300"/>
          <a:ext cx="762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ducation.gouv.fr/bo/20/Hebdo41/MENE2019533C.htm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8.vml" /><Relationship Id="rId3" Type="http://schemas.openxmlformats.org/officeDocument/2006/relationships/drawing" Target="../drawings/drawing34.xml" /><Relationship Id="rId4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29.vml" /><Relationship Id="rId3" Type="http://schemas.openxmlformats.org/officeDocument/2006/relationships/drawing" Target="../drawings/drawing35.xml" /><Relationship Id="rId4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0.vml" /><Relationship Id="rId3" Type="http://schemas.openxmlformats.org/officeDocument/2006/relationships/drawing" Target="../drawings/drawing36.xml" /><Relationship Id="rId4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1.vml" /><Relationship Id="rId3" Type="http://schemas.openxmlformats.org/officeDocument/2006/relationships/drawing" Target="../drawings/drawing37.xml" /><Relationship Id="rId4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2.vml" /><Relationship Id="rId3" Type="http://schemas.openxmlformats.org/officeDocument/2006/relationships/drawing" Target="../drawings/drawing38.xml" /><Relationship Id="rId4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3"/>
  <sheetViews>
    <sheetView zoomScalePageLayoutView="0" workbookViewId="0" topLeftCell="A7">
      <selection activeCell="E27" sqref="E27"/>
    </sheetView>
  </sheetViews>
  <sheetFormatPr defaultColWidth="11.421875" defaultRowHeight="15"/>
  <cols>
    <col min="2" max="2" width="3.421875" style="0" customWidth="1"/>
    <col min="3" max="3" width="75.421875" style="0" customWidth="1"/>
    <col min="4" max="4" width="2.421875" style="0" customWidth="1"/>
    <col min="5" max="5" width="36.00390625" style="0" customWidth="1"/>
  </cols>
  <sheetData>
    <row r="1" spans="3:5" ht="18.75">
      <c r="C1" s="82" t="s">
        <v>62</v>
      </c>
      <c r="E1" s="54" t="s">
        <v>77</v>
      </c>
    </row>
    <row r="2" ht="15">
      <c r="E2" s="50" t="s">
        <v>78</v>
      </c>
    </row>
    <row r="3" ht="15">
      <c r="E3" s="50"/>
    </row>
    <row r="4" spans="2:5" ht="15">
      <c r="B4" s="48"/>
      <c r="C4" s="77" t="s">
        <v>65</v>
      </c>
      <c r="E4" s="55">
        <v>0</v>
      </c>
    </row>
    <row r="5" spans="3:5" ht="15">
      <c r="C5" s="81" t="s">
        <v>66</v>
      </c>
      <c r="E5" s="48"/>
    </row>
    <row r="6" spans="3:5" ht="15">
      <c r="C6" s="81" t="s">
        <v>67</v>
      </c>
      <c r="E6" s="48"/>
    </row>
    <row r="7" ht="15">
      <c r="E7" s="48"/>
    </row>
    <row r="8" spans="2:5" ht="15">
      <c r="B8" s="48"/>
      <c r="C8" s="78" t="s">
        <v>68</v>
      </c>
      <c r="E8" s="56">
        <v>0.333</v>
      </c>
    </row>
    <row r="9" spans="3:5" ht="15">
      <c r="C9" s="81" t="s">
        <v>69</v>
      </c>
      <c r="E9" s="48"/>
    </row>
    <row r="10" spans="3:5" ht="15">
      <c r="C10" s="81" t="s">
        <v>70</v>
      </c>
      <c r="E10" s="48"/>
    </row>
    <row r="11" spans="3:5" ht="15">
      <c r="C11" s="81"/>
      <c r="E11" s="48"/>
    </row>
    <row r="12" spans="2:5" ht="15">
      <c r="B12" s="48"/>
      <c r="C12" s="79" t="s">
        <v>71</v>
      </c>
      <c r="E12" s="57">
        <v>0.66</v>
      </c>
    </row>
    <row r="13" spans="3:5" ht="15">
      <c r="C13" s="81" t="s">
        <v>72</v>
      </c>
      <c r="E13" s="48"/>
    </row>
    <row r="14" spans="3:5" ht="15">
      <c r="C14" s="81" t="s">
        <v>73</v>
      </c>
      <c r="E14" s="48"/>
    </row>
    <row r="15" ht="15">
      <c r="E15" s="48"/>
    </row>
    <row r="16" spans="2:5" ht="15">
      <c r="B16" s="48"/>
      <c r="C16" s="80" t="s">
        <v>74</v>
      </c>
      <c r="E16" s="58">
        <v>1</v>
      </c>
    </row>
    <row r="17" ht="15">
      <c r="C17" s="81" t="s">
        <v>75</v>
      </c>
    </row>
    <row r="18" ht="15">
      <c r="C18" s="81" t="s">
        <v>76</v>
      </c>
    </row>
    <row r="43" ht="15">
      <c r="C43" s="84" t="s">
        <v>90</v>
      </c>
    </row>
  </sheetData>
  <sheetProtection/>
  <hyperlinks>
    <hyperlink ref="C43" r:id="rId1" display="https://www.education.gouv.fr/bo/20/Hebdo41/MENE2019533C.htm"/>
  </hyperlinks>
  <printOptions/>
  <pageMargins left="0.7" right="0.7" top="0.75" bottom="0.75" header="0.3" footer="0.3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REVUE1!B5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REVUE1!C$5</f>
        <v>CPA</v>
      </c>
      <c r="D6" s="63" t="str">
        <f>REVUE2!C$5</f>
        <v>-</v>
      </c>
      <c r="E6" s="63" t="str">
        <f>REVUE3!C$5</f>
        <v>-</v>
      </c>
      <c r="F6" s="63" t="str">
        <f>REVUE4!C$5</f>
        <v>-</v>
      </c>
      <c r="G6" s="73" t="str">
        <f>REVUE5!C$5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REVUE1!D$5</f>
        <v>ECA</v>
      </c>
      <c r="D7" s="63" t="str">
        <f>REVUE2!D$5</f>
        <v>-</v>
      </c>
      <c r="E7" s="63" t="str">
        <f>REVUE3!D$5</f>
        <v>-</v>
      </c>
      <c r="F7" s="63" t="str">
        <f>REVUE4!D$5</f>
        <v>-</v>
      </c>
      <c r="G7" s="73" t="str">
        <f>REVUE5!D$5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REVUE1!E$5</f>
        <v>-</v>
      </c>
      <c r="D8" s="63" t="str">
        <f>REVUE2!E$5</f>
        <v>-</v>
      </c>
      <c r="E8" s="63" t="str">
        <f>REVUE3!E$5</f>
        <v>-</v>
      </c>
      <c r="F8" s="63" t="str">
        <f>REVUE4!E$5</f>
        <v>-</v>
      </c>
      <c r="G8" s="73" t="str">
        <f>REVUE5!E$5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REVUE1!F$5</f>
        <v>-</v>
      </c>
      <c r="D9" s="63" t="str">
        <f>REVUE2!F$5</f>
        <v>-</v>
      </c>
      <c r="E9" s="63" t="str">
        <f>REVUE3!F$5</f>
        <v>-</v>
      </c>
      <c r="F9" s="63" t="str">
        <f>REVUE4!F$5</f>
        <v>-</v>
      </c>
      <c r="G9" s="73" t="str">
        <f>REVUE5!F$5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REVUE1!G$5</f>
        <v>-</v>
      </c>
      <c r="D10" s="63" t="str">
        <f>REVUE2!G$5</f>
        <v>-</v>
      </c>
      <c r="E10" s="63" t="str">
        <f>REVUE3!G$5</f>
        <v>-</v>
      </c>
      <c r="F10" s="63" t="str">
        <f>REVUE4!G$5</f>
        <v>-</v>
      </c>
      <c r="G10" s="73" t="str">
        <f>REVUE5!G$5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REVUE1!H$5</f>
        <v>-</v>
      </c>
      <c r="D11" s="63" t="str">
        <f>REVUE2!H$5</f>
        <v>-</v>
      </c>
      <c r="E11" s="63" t="str">
        <f>REVUE3!H$5</f>
        <v>-</v>
      </c>
      <c r="F11" s="63" t="str">
        <f>REVUE4!H$5</f>
        <v>-</v>
      </c>
      <c r="G11" s="73" t="str">
        <f>REVUE5!H$5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REVUE1!I$5</f>
        <v>-</v>
      </c>
      <c r="D12" s="63" t="str">
        <f>REVUE1!I$5</f>
        <v>-</v>
      </c>
      <c r="E12" s="63" t="str">
        <f>REVUE3!I$5</f>
        <v>-</v>
      </c>
      <c r="F12" s="63" t="str">
        <f>REVUE4!I$5</f>
        <v>-</v>
      </c>
      <c r="G12" s="73" t="str">
        <f>REVUE5!I$5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REVUE1!J$5</f>
        <v>-</v>
      </c>
      <c r="D13" s="63" t="str">
        <f>REVUE2!J$5</f>
        <v>-</v>
      </c>
      <c r="E13" s="63" t="str">
        <f>REVUE3!J$5</f>
        <v>-</v>
      </c>
      <c r="F13" s="63" t="str">
        <f>REVUE4!J$5</f>
        <v>-</v>
      </c>
      <c r="G13" s="73" t="str">
        <f>REVUE5!J$5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3" sqref="A3:C3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REVUE1!B6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REVUE1!C$6</f>
        <v>-</v>
      </c>
      <c r="D6" s="63" t="str">
        <f>REVUE2!C$6</f>
        <v>-</v>
      </c>
      <c r="E6" s="63" t="str">
        <f>REVUE3!C$6</f>
        <v>-</v>
      </c>
      <c r="F6" s="63" t="str">
        <f>REVUE4!C$6</f>
        <v>-</v>
      </c>
      <c r="G6" s="73" t="str">
        <f>REVUE5!C$6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REVUE1!D$6</f>
        <v>-</v>
      </c>
      <c r="D7" s="63" t="str">
        <f>REVUE2!D$6</f>
        <v>-</v>
      </c>
      <c r="E7" s="63" t="str">
        <f>REVUE3!D$6</f>
        <v>-</v>
      </c>
      <c r="F7" s="63" t="str">
        <f>REVUE4!D$6</f>
        <v>-</v>
      </c>
      <c r="G7" s="73" t="str">
        <f>REVUE5!D$6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REVUE1!E$6</f>
        <v>-</v>
      </c>
      <c r="D8" s="63" t="str">
        <f>REVUE2!E$6</f>
        <v>-</v>
      </c>
      <c r="E8" s="63" t="str">
        <f>REVUE3!E$6</f>
        <v>-</v>
      </c>
      <c r="F8" s="63" t="str">
        <f>REVUE4!E$6</f>
        <v>-</v>
      </c>
      <c r="G8" s="73" t="str">
        <f>REVUE5!E$6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REVUE1!F$6</f>
        <v>-</v>
      </c>
      <c r="D9" s="63" t="str">
        <f>REVUE2!F$6</f>
        <v>-</v>
      </c>
      <c r="E9" s="63" t="str">
        <f>REVUE3!F$6</f>
        <v>-</v>
      </c>
      <c r="F9" s="63" t="str">
        <f>REVUE4!F$6</f>
        <v>-</v>
      </c>
      <c r="G9" s="73" t="str">
        <f>REVUE5!F$6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REVUE1!G$6</f>
        <v>-</v>
      </c>
      <c r="D10" s="63" t="str">
        <f>REVUE2!G$6</f>
        <v>-</v>
      </c>
      <c r="E10" s="63" t="str">
        <f>REVUE3!G$6</f>
        <v>-</v>
      </c>
      <c r="F10" s="63" t="str">
        <f>REVUE4!G$6</f>
        <v>-</v>
      </c>
      <c r="G10" s="73" t="str">
        <f>REVUE5!G$6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REVUE1!H$6</f>
        <v>-</v>
      </c>
      <c r="D11" s="63" t="str">
        <f>REVUE2!H$6</f>
        <v>-</v>
      </c>
      <c r="E11" s="63" t="str">
        <f>REVUE3!H$6</f>
        <v>-</v>
      </c>
      <c r="F11" s="63" t="str">
        <f>REVUE4!H$6</f>
        <v>-</v>
      </c>
      <c r="G11" s="73" t="str">
        <f>REVUE5!H$6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REVUE1!I$6</f>
        <v>-</v>
      </c>
      <c r="D12" s="63" t="str">
        <f>REVUE1!I$6</f>
        <v>-</v>
      </c>
      <c r="E12" s="63" t="str">
        <f>REVUE3!I$6</f>
        <v>-</v>
      </c>
      <c r="F12" s="63" t="str">
        <f>REVUE4!I$6</f>
        <v>-</v>
      </c>
      <c r="G12" s="73" t="str">
        <f>REVUE5!I$6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REVUE1!J$6</f>
        <v>-</v>
      </c>
      <c r="D13" s="63" t="str">
        <f>REVUE2!J$6</f>
        <v>-</v>
      </c>
      <c r="E13" s="63" t="str">
        <f>REVUE3!J$6</f>
        <v>-</v>
      </c>
      <c r="F13" s="63" t="str">
        <f>REVUE4!J$6</f>
        <v>-</v>
      </c>
      <c r="G13" s="73" t="str">
        <f>REVUE5!J$6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REVUE1!B7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REVUE1!C$7</f>
        <v>-</v>
      </c>
      <c r="D6" s="63" t="str">
        <f>REVUE2!C$7</f>
        <v>-</v>
      </c>
      <c r="E6" s="63" t="str">
        <f>REVUE3!C$7</f>
        <v>-</v>
      </c>
      <c r="F6" s="63" t="str">
        <f>REVUE4!C$7</f>
        <v>-</v>
      </c>
      <c r="G6" s="73" t="str">
        <f>REVUE5!C$7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REVUE1!D$7</f>
        <v>-</v>
      </c>
      <c r="D7" s="63" t="str">
        <f>REVUE2!D$7</f>
        <v>-</v>
      </c>
      <c r="E7" s="63" t="str">
        <f>REVUE3!D$7</f>
        <v>-</v>
      </c>
      <c r="F7" s="63" t="str">
        <f>REVUE4!D$7</f>
        <v>-</v>
      </c>
      <c r="G7" s="73" t="str">
        <f>REVUE5!D$7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REVUE1!E$7</f>
        <v>-</v>
      </c>
      <c r="D8" s="63" t="str">
        <f>REVUE2!E$7</f>
        <v>-</v>
      </c>
      <c r="E8" s="63" t="str">
        <f>REVUE3!E$7</f>
        <v>-</v>
      </c>
      <c r="F8" s="63" t="str">
        <f>REVUE4!E$7</f>
        <v>-</v>
      </c>
      <c r="G8" s="73" t="str">
        <f>REVUE5!E$7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REVUE1!F$7</f>
        <v>-</v>
      </c>
      <c r="D9" s="63" t="str">
        <f>REVUE2!F$7</f>
        <v>-</v>
      </c>
      <c r="E9" s="63" t="str">
        <f>REVUE3!F$7</f>
        <v>-</v>
      </c>
      <c r="F9" s="63" t="str">
        <f>REVUE4!F$7</f>
        <v>-</v>
      </c>
      <c r="G9" s="73" t="str">
        <f>REVUE5!F$7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REVUE1!G$7</f>
        <v>-</v>
      </c>
      <c r="D10" s="63" t="str">
        <f>REVUE2!G$7</f>
        <v>-</v>
      </c>
      <c r="E10" s="63" t="str">
        <f>REVUE3!G$7</f>
        <v>-</v>
      </c>
      <c r="F10" s="63" t="str">
        <f>REVUE4!G$7</f>
        <v>-</v>
      </c>
      <c r="G10" s="73" t="str">
        <f>REVUE5!G$7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REVUE1!H$7</f>
        <v>-</v>
      </c>
      <c r="D11" s="63" t="str">
        <f>REVUE2!H$7</f>
        <v>-</v>
      </c>
      <c r="E11" s="63" t="str">
        <f>REVUE3!H$7</f>
        <v>-</v>
      </c>
      <c r="F11" s="63" t="str">
        <f>REVUE4!H$7</f>
        <v>-</v>
      </c>
      <c r="G11" s="73" t="str">
        <f>REVUE5!H$7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REVUE1!I$7</f>
        <v>-</v>
      </c>
      <c r="D12" s="63" t="str">
        <f>REVUE1!I$7</f>
        <v>-</v>
      </c>
      <c r="E12" s="63" t="str">
        <f>REVUE3!I$7</f>
        <v>-</v>
      </c>
      <c r="F12" s="63" t="str">
        <f>REVUE4!I$7</f>
        <v>-</v>
      </c>
      <c r="G12" s="73" t="str">
        <f>REVUE5!I$7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REVUE1!J$7</f>
        <v>-</v>
      </c>
      <c r="D13" s="63" t="str">
        <f>REVUE2!J$7</f>
        <v>-</v>
      </c>
      <c r="E13" s="63" t="str">
        <f>REVUE3!J$7</f>
        <v>-</v>
      </c>
      <c r="F13" s="63" t="str">
        <f>REVUE4!J$7</f>
        <v>-</v>
      </c>
      <c r="G13" s="73" t="str">
        <f>REVUE5!J$7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REVUE1!B8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REVUE1!C$8</f>
        <v>-</v>
      </c>
      <c r="D6" s="63" t="str">
        <f>REVUE2!C$8</f>
        <v>-</v>
      </c>
      <c r="E6" s="63" t="str">
        <f>REVUE3!C$8</f>
        <v>-</v>
      </c>
      <c r="F6" s="63" t="str">
        <f>REVUE4!C$8</f>
        <v>-</v>
      </c>
      <c r="G6" s="73" t="str">
        <f>REVUE5!C$8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REVUE1!D$8</f>
        <v>-</v>
      </c>
      <c r="D7" s="63" t="str">
        <f>REVUE2!D$8</f>
        <v>-</v>
      </c>
      <c r="E7" s="63" t="str">
        <f>REVUE3!D$8</f>
        <v>-</v>
      </c>
      <c r="F7" s="63" t="str">
        <f>REVUE4!D$8</f>
        <v>-</v>
      </c>
      <c r="G7" s="73" t="str">
        <f>REVUE5!D$8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REVUE1!E$8</f>
        <v>-</v>
      </c>
      <c r="D8" s="63" t="str">
        <f>REVUE2!E$8</f>
        <v>-</v>
      </c>
      <c r="E8" s="63" t="str">
        <f>REVUE3!E$8</f>
        <v>-</v>
      </c>
      <c r="F8" s="63" t="str">
        <f>REVUE4!E$8</f>
        <v>-</v>
      </c>
      <c r="G8" s="73" t="str">
        <f>REVUE5!E$8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REVUE1!F$8</f>
        <v>-</v>
      </c>
      <c r="D9" s="63" t="str">
        <f>REVUE2!F$8</f>
        <v>-</v>
      </c>
      <c r="E9" s="63" t="str">
        <f>REVUE3!F$8</f>
        <v>-</v>
      </c>
      <c r="F9" s="63" t="str">
        <f>REVUE4!F$8</f>
        <v>-</v>
      </c>
      <c r="G9" s="73" t="str">
        <f>REVUE5!F$8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REVUE1!G$8</f>
        <v>-</v>
      </c>
      <c r="D10" s="63" t="str">
        <f>REVUE2!G$8</f>
        <v>-</v>
      </c>
      <c r="E10" s="63" t="str">
        <f>REVUE3!G$8</f>
        <v>-</v>
      </c>
      <c r="F10" s="63" t="str">
        <f>REVUE4!G$8</f>
        <v>-</v>
      </c>
      <c r="G10" s="73" t="str">
        <f>REVUE5!G$8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REVUE1!H$8</f>
        <v>-</v>
      </c>
      <c r="D11" s="63" t="str">
        <f>REVUE2!H$8</f>
        <v>-</v>
      </c>
      <c r="E11" s="63" t="str">
        <f>REVUE3!H$8</f>
        <v>-</v>
      </c>
      <c r="F11" s="63" t="str">
        <f>REVUE4!H$8</f>
        <v>-</v>
      </c>
      <c r="G11" s="73" t="str">
        <f>REVUE5!H$8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REVUE1!I$8</f>
        <v>-</v>
      </c>
      <c r="D12" s="63" t="str">
        <f>REVUE1!I$8</f>
        <v>-</v>
      </c>
      <c r="E12" s="63" t="str">
        <f>REVUE3!I$8</f>
        <v>-</v>
      </c>
      <c r="F12" s="63" t="str">
        <f>REVUE4!I$8</f>
        <v>-</v>
      </c>
      <c r="G12" s="73" t="str">
        <f>REVUE5!I$8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REVUE1!J$8</f>
        <v>-</v>
      </c>
      <c r="D13" s="63" t="str">
        <f>REVUE2!J$8</f>
        <v>-</v>
      </c>
      <c r="E13" s="63" t="str">
        <f>REVUE3!J$8</f>
        <v>-</v>
      </c>
      <c r="F13" s="63" t="str">
        <f>REVUE4!J$8</f>
        <v>-</v>
      </c>
      <c r="G13" s="73" t="str">
        <f>REVUE5!J$8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4" sqref="A4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REVUE1!B9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REVUE1!C$9</f>
        <v>ACQUISE</v>
      </c>
      <c r="D6" s="63" t="str">
        <f>REVUE2!C$9</f>
        <v>-</v>
      </c>
      <c r="E6" s="63" t="str">
        <f>REVUE3!C$9</f>
        <v>-</v>
      </c>
      <c r="F6" s="63" t="str">
        <f>REVUE4!C$9</f>
        <v>-</v>
      </c>
      <c r="G6" s="73" t="str">
        <f>REVUE5!C$9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REVUE1!D$9</f>
        <v>-</v>
      </c>
      <c r="D7" s="63" t="str">
        <f>REVUE2!D$9</f>
        <v>-</v>
      </c>
      <c r="E7" s="63" t="str">
        <f>REVUE3!D$9</f>
        <v>-</v>
      </c>
      <c r="F7" s="63" t="str">
        <f>REVUE4!D$9</f>
        <v>-</v>
      </c>
      <c r="G7" s="73" t="str">
        <f>REVUE5!D$9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REVUE1!E$9</f>
        <v>-</v>
      </c>
      <c r="D8" s="63" t="str">
        <f>REVUE2!E$9</f>
        <v>-</v>
      </c>
      <c r="E8" s="63" t="str">
        <f>REVUE3!E$9</f>
        <v>-</v>
      </c>
      <c r="F8" s="63" t="str">
        <f>REVUE4!E$9</f>
        <v>-</v>
      </c>
      <c r="G8" s="73" t="str">
        <f>REVUE5!E$9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REVUE1!F$9</f>
        <v>-</v>
      </c>
      <c r="D9" s="63" t="str">
        <f>REVUE2!F$9</f>
        <v>-</v>
      </c>
      <c r="E9" s="63" t="str">
        <f>REVUE3!F$9</f>
        <v>-</v>
      </c>
      <c r="F9" s="63" t="str">
        <f>REVUE4!F$9</f>
        <v>-</v>
      </c>
      <c r="G9" s="73" t="str">
        <f>REVUE5!F$9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REVUE1!G$9</f>
        <v>-</v>
      </c>
      <c r="D10" s="63" t="str">
        <f>REVUE2!G$9</f>
        <v>-</v>
      </c>
      <c r="E10" s="63" t="str">
        <f>REVUE3!G$9</f>
        <v>-</v>
      </c>
      <c r="F10" s="63" t="str">
        <f>REVUE4!G$9</f>
        <v>-</v>
      </c>
      <c r="G10" s="73" t="str">
        <f>REVUE5!G$9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REVUE1!H$9</f>
        <v>-</v>
      </c>
      <c r="D11" s="63" t="str">
        <f>REVUE2!H$9</f>
        <v>-</v>
      </c>
      <c r="E11" s="63" t="str">
        <f>REVUE3!H$9</f>
        <v>-</v>
      </c>
      <c r="F11" s="63" t="str">
        <f>REVUE4!H$9</f>
        <v>-</v>
      </c>
      <c r="G11" s="73" t="str">
        <f>REVUE5!H$9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REVUE1!I$9</f>
        <v>-</v>
      </c>
      <c r="D12" s="63" t="str">
        <f>REVUE1!I$9</f>
        <v>-</v>
      </c>
      <c r="E12" s="63" t="str">
        <f>REVUE3!I$9</f>
        <v>-</v>
      </c>
      <c r="F12" s="63" t="str">
        <f>REVUE4!I$9</f>
        <v>-</v>
      </c>
      <c r="G12" s="73" t="str">
        <f>REVUE5!I$9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REVUE1!J$9</f>
        <v>-</v>
      </c>
      <c r="D13" s="63" t="str">
        <f>REVUE2!J$9</f>
        <v>-</v>
      </c>
      <c r="E13" s="63" t="str">
        <f>REVUE3!J$9</f>
        <v>-</v>
      </c>
      <c r="F13" s="63" t="str">
        <f>REVUE4!J$9</f>
        <v>-</v>
      </c>
      <c r="G13" s="73" t="str">
        <f>REVUE5!J$9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REVUE1!B10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REVUE1!C$10</f>
        <v>-</v>
      </c>
      <c r="D6" s="63" t="str">
        <f>REVUE2!C$10</f>
        <v>-</v>
      </c>
      <c r="E6" s="63" t="str">
        <f>REVUE3!C$10</f>
        <v>-</v>
      </c>
      <c r="F6" s="63" t="str">
        <f>REVUE4!C$10</f>
        <v>-</v>
      </c>
      <c r="G6" s="73" t="str">
        <f>REVUE5!C$10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REVUE1!D$10</f>
        <v>-</v>
      </c>
      <c r="D7" s="63" t="str">
        <f>REVUE2!D$10</f>
        <v>-</v>
      </c>
      <c r="E7" s="63" t="str">
        <f>REVUE3!D$10</f>
        <v>-</v>
      </c>
      <c r="F7" s="63" t="str">
        <f>REVUE4!D$10</f>
        <v>-</v>
      </c>
      <c r="G7" s="73" t="str">
        <f>REVUE5!D$10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REVUE1!E$10</f>
        <v>-</v>
      </c>
      <c r="D8" s="63" t="str">
        <f>REVUE2!E$10</f>
        <v>-</v>
      </c>
      <c r="E8" s="63" t="str">
        <f>REVUE3!E$10</f>
        <v>-</v>
      </c>
      <c r="F8" s="63" t="str">
        <f>REVUE4!E$10</f>
        <v>-</v>
      </c>
      <c r="G8" s="73" t="str">
        <f>REVUE5!E$10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REVUE1!F$10</f>
        <v>-</v>
      </c>
      <c r="D9" s="63" t="str">
        <f>REVUE2!F$10</f>
        <v>-</v>
      </c>
      <c r="E9" s="63" t="str">
        <f>REVUE3!F$10</f>
        <v>-</v>
      </c>
      <c r="F9" s="63" t="str">
        <f>REVUE4!F$10</f>
        <v>-</v>
      </c>
      <c r="G9" s="73" t="str">
        <f>REVUE5!F$10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REVUE1!G$10</f>
        <v>-</v>
      </c>
      <c r="D10" s="63" t="str">
        <f>REVUE2!G$10</f>
        <v>-</v>
      </c>
      <c r="E10" s="63" t="str">
        <f>REVUE3!G$10</f>
        <v>-</v>
      </c>
      <c r="F10" s="63" t="str">
        <f>REVUE4!G$10</f>
        <v>-</v>
      </c>
      <c r="G10" s="73" t="str">
        <f>REVUE5!G$10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REVUE1!H$10</f>
        <v>-</v>
      </c>
      <c r="D11" s="63" t="str">
        <f>REVUE2!H$10</f>
        <v>-</v>
      </c>
      <c r="E11" s="63" t="str">
        <f>REVUE3!H$10</f>
        <v>-</v>
      </c>
      <c r="F11" s="63" t="str">
        <f>REVUE4!H$10</f>
        <v>-</v>
      </c>
      <c r="G11" s="73" t="str">
        <f>REVUE5!H$10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REVUE1!I$10</f>
        <v>-</v>
      </c>
      <c r="D12" s="63" t="str">
        <f>REVUE1!I$10</f>
        <v>-</v>
      </c>
      <c r="E12" s="63" t="str">
        <f>REVUE3!I$10</f>
        <v>-</v>
      </c>
      <c r="F12" s="63" t="str">
        <f>REVUE4!I$10</f>
        <v>-</v>
      </c>
      <c r="G12" s="73" t="str">
        <f>REVUE5!I$10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REVUE1!J$10</f>
        <v>-</v>
      </c>
      <c r="D13" s="63" t="str">
        <f>REVUE2!J$10</f>
        <v>-</v>
      </c>
      <c r="E13" s="63" t="str">
        <f>REVUE3!J$10</f>
        <v>-</v>
      </c>
      <c r="F13" s="63" t="str">
        <f>REVUE4!J$10</f>
        <v>-</v>
      </c>
      <c r="G13" s="73" t="str">
        <f>REVUE5!J$10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REVUE1!B11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REVUE1!C$11</f>
        <v>-</v>
      </c>
      <c r="D6" s="63" t="str">
        <f>REVUE2!C$11</f>
        <v>-</v>
      </c>
      <c r="E6" s="63" t="str">
        <f>REVUE3!C$11</f>
        <v>-</v>
      </c>
      <c r="F6" s="63" t="str">
        <f>REVUE4!C$11</f>
        <v>-</v>
      </c>
      <c r="G6" s="73" t="str">
        <f>REVUE5!C$11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REVUE1!D$11</f>
        <v>-</v>
      </c>
      <c r="D7" s="63" t="str">
        <f>REVUE2!D$11</f>
        <v>-</v>
      </c>
      <c r="E7" s="63" t="str">
        <f>REVUE3!D$11</f>
        <v>-</v>
      </c>
      <c r="F7" s="63" t="str">
        <f>REVUE4!D$11</f>
        <v>-</v>
      </c>
      <c r="G7" s="73" t="str">
        <f>REVUE5!D$11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REVUE1!E$11</f>
        <v>-</v>
      </c>
      <c r="D8" s="63" t="str">
        <f>REVUE2!E$11</f>
        <v>-</v>
      </c>
      <c r="E8" s="63" t="str">
        <f>REVUE3!E$11</f>
        <v>-</v>
      </c>
      <c r="F8" s="63" t="str">
        <f>REVUE4!E$11</f>
        <v>-</v>
      </c>
      <c r="G8" s="73" t="str">
        <f>REVUE5!E$11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REVUE1!F$11</f>
        <v>-</v>
      </c>
      <c r="D9" s="63" t="str">
        <f>REVUE2!F$11</f>
        <v>-</v>
      </c>
      <c r="E9" s="63" t="str">
        <f>REVUE3!F$11</f>
        <v>-</v>
      </c>
      <c r="F9" s="63" t="str">
        <f>REVUE4!F$11</f>
        <v>-</v>
      </c>
      <c r="G9" s="73" t="str">
        <f>REVUE5!F$11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REVUE1!G$11</f>
        <v>-</v>
      </c>
      <c r="D10" s="63" t="str">
        <f>REVUE2!G$11</f>
        <v>-</v>
      </c>
      <c r="E10" s="63" t="str">
        <f>REVUE3!G$11</f>
        <v>-</v>
      </c>
      <c r="F10" s="63" t="str">
        <f>REVUE4!G$11</f>
        <v>-</v>
      </c>
      <c r="G10" s="73" t="str">
        <f>REVUE5!G$11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REVUE1!H$11</f>
        <v>-</v>
      </c>
      <c r="D11" s="63" t="str">
        <f>REVUE2!H$11</f>
        <v>-</v>
      </c>
      <c r="E11" s="63" t="str">
        <f>REVUE3!H$11</f>
        <v>-</v>
      </c>
      <c r="F11" s="63" t="str">
        <f>REVUE4!H$11</f>
        <v>-</v>
      </c>
      <c r="G11" s="73" t="str">
        <f>REVUE5!H$11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REVUE1!I$11</f>
        <v>-</v>
      </c>
      <c r="D12" s="63" t="str">
        <f>REVUE1!I$11</f>
        <v>-</v>
      </c>
      <c r="E12" s="63" t="str">
        <f>REVUE3!I$11</f>
        <v>-</v>
      </c>
      <c r="F12" s="63" t="str">
        <f>REVUE4!I$11</f>
        <v>-</v>
      </c>
      <c r="G12" s="73" t="str">
        <f>REVUE5!I$11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REVUE1!J$11</f>
        <v>-</v>
      </c>
      <c r="D13" s="63" t="str">
        <f>REVUE2!J$11</f>
        <v>-</v>
      </c>
      <c r="E13" s="63" t="str">
        <f>REVUE3!J$11</f>
        <v>-</v>
      </c>
      <c r="F13" s="63" t="str">
        <f>REVUE4!J$11</f>
        <v>-</v>
      </c>
      <c r="G13" s="73" t="str">
        <f>REVUE5!J$11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3" sqref="A3:C3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REVUE1!B11</f>
        <v>NOM Prénom</v>
      </c>
      <c r="B2" s="105"/>
      <c r="C2" s="105"/>
    </row>
    <row r="3" spans="1:12" ht="28.5">
      <c r="A3" s="105" t="str">
        <f>REVUE1!B12</f>
        <v>NOM Prénom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REVUE1!C$12</f>
        <v>-</v>
      </c>
      <c r="D6" s="63" t="str">
        <f>REVUE2!C$12</f>
        <v>-</v>
      </c>
      <c r="E6" s="63" t="str">
        <f>REVUE3!C$12</f>
        <v>-</v>
      </c>
      <c r="F6" s="63" t="str">
        <f>REVUE4!C$12</f>
        <v>-</v>
      </c>
      <c r="G6" s="73" t="str">
        <f>REVUE5!C$12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REVUE1!D$12</f>
        <v>-</v>
      </c>
      <c r="D7" s="63" t="str">
        <f>REVUE2!D$12</f>
        <v>-</v>
      </c>
      <c r="E7" s="63" t="str">
        <f>REVUE3!D$12</f>
        <v>-</v>
      </c>
      <c r="F7" s="63" t="str">
        <f>REVUE4!D$12</f>
        <v>-</v>
      </c>
      <c r="G7" s="73" t="str">
        <f>REVUE5!D$12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REVUE1!E$12</f>
        <v>-</v>
      </c>
      <c r="D8" s="63" t="str">
        <f>REVUE2!E$12</f>
        <v>-</v>
      </c>
      <c r="E8" s="63" t="str">
        <f>REVUE3!E$12</f>
        <v>-</v>
      </c>
      <c r="F8" s="63" t="str">
        <f>REVUE4!E$12</f>
        <v>-</v>
      </c>
      <c r="G8" s="73" t="str">
        <f>REVUE5!E$12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REVUE1!F$12</f>
        <v>-</v>
      </c>
      <c r="D9" s="63" t="str">
        <f>REVUE2!F$12</f>
        <v>-</v>
      </c>
      <c r="E9" s="63" t="str">
        <f>REVUE3!F$12</f>
        <v>-</v>
      </c>
      <c r="F9" s="63" t="str">
        <f>REVUE4!F$12</f>
        <v>-</v>
      </c>
      <c r="G9" s="73" t="str">
        <f>REVUE5!F$12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REVUE1!G$12</f>
        <v>-</v>
      </c>
      <c r="D10" s="63" t="str">
        <f>REVUE2!G$12</f>
        <v>-</v>
      </c>
      <c r="E10" s="63" t="str">
        <f>REVUE3!G$12</f>
        <v>-</v>
      </c>
      <c r="F10" s="63" t="str">
        <f>REVUE4!G$12</f>
        <v>-</v>
      </c>
      <c r="G10" s="73" t="str">
        <f>REVUE5!G$12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REVUE1!H$12</f>
        <v>-</v>
      </c>
      <c r="D11" s="63" t="str">
        <f>REVUE2!H$12</f>
        <v>-</v>
      </c>
      <c r="E11" s="63" t="str">
        <f>REVUE3!H$12</f>
        <v>-</v>
      </c>
      <c r="F11" s="63" t="str">
        <f>REVUE4!H$12</f>
        <v>-</v>
      </c>
      <c r="G11" s="73" t="str">
        <f>REVUE5!H$12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REVUE1!I$12</f>
        <v>-</v>
      </c>
      <c r="D12" s="63" t="str">
        <f>REVUE1!I$12</f>
        <v>-</v>
      </c>
      <c r="E12" s="63" t="str">
        <f>REVUE3!I$12</f>
        <v>-</v>
      </c>
      <c r="F12" s="63" t="str">
        <f>REVUE4!I$12</f>
        <v>-</v>
      </c>
      <c r="G12" s="73" t="str">
        <f>REVUE5!I$12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REVUE1!J$12</f>
        <v>-</v>
      </c>
      <c r="D13" s="63" t="str">
        <f>REVUE2!J$12</f>
        <v>-</v>
      </c>
      <c r="E13" s="63" t="str">
        <f>REVUE3!J$12</f>
        <v>-</v>
      </c>
      <c r="F13" s="63" t="str">
        <f>REVUE4!J$12</f>
        <v>-</v>
      </c>
      <c r="G13" s="73" t="str">
        <f>REVUE5!J$12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REVUE1!B13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REVUE1!C$13</f>
        <v>-</v>
      </c>
      <c r="D6" s="63" t="str">
        <f>REVUE2!C$13</f>
        <v>-</v>
      </c>
      <c r="E6" s="63" t="str">
        <f>REVUE3!C$13</f>
        <v>-</v>
      </c>
      <c r="F6" s="63" t="str">
        <f>REVUE4!C$13</f>
        <v>-</v>
      </c>
      <c r="G6" s="73" t="str">
        <f>REVUE5!C$13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REVUE1!D$13</f>
        <v>-</v>
      </c>
      <c r="D7" s="63" t="str">
        <f>REVUE2!D$13</f>
        <v>-</v>
      </c>
      <c r="E7" s="63" t="str">
        <f>REVUE3!D$13</f>
        <v>-</v>
      </c>
      <c r="F7" s="63" t="str">
        <f>REVUE4!D$13</f>
        <v>-</v>
      </c>
      <c r="G7" s="73" t="str">
        <f>REVUE5!D$13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REVUE1!E$13</f>
        <v>-</v>
      </c>
      <c r="D8" s="63" t="str">
        <f>REVUE2!E$13</f>
        <v>-</v>
      </c>
      <c r="E8" s="63" t="str">
        <f>REVUE3!E$13</f>
        <v>-</v>
      </c>
      <c r="F8" s="63" t="str">
        <f>REVUE4!E$13</f>
        <v>-</v>
      </c>
      <c r="G8" s="73" t="str">
        <f>REVUE5!E$13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REVUE1!F$13</f>
        <v>-</v>
      </c>
      <c r="D9" s="63" t="str">
        <f>REVUE2!F$13</f>
        <v>-</v>
      </c>
      <c r="E9" s="63" t="str">
        <f>REVUE3!F$13</f>
        <v>-</v>
      </c>
      <c r="F9" s="63" t="str">
        <f>REVUE4!F$13</f>
        <v>-</v>
      </c>
      <c r="G9" s="73" t="str">
        <f>REVUE5!F$13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REVUE1!G$13</f>
        <v>-</v>
      </c>
      <c r="D10" s="63" t="str">
        <f>REVUE2!G$13</f>
        <v>-</v>
      </c>
      <c r="E10" s="63" t="str">
        <f>REVUE3!G$13</f>
        <v>-</v>
      </c>
      <c r="F10" s="63" t="str">
        <f>REVUE4!G$13</f>
        <v>-</v>
      </c>
      <c r="G10" s="73" t="str">
        <f>REVUE5!G$13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REVUE1!H$13</f>
        <v>-</v>
      </c>
      <c r="D11" s="63" t="str">
        <f>REVUE2!H$13</f>
        <v>-</v>
      </c>
      <c r="E11" s="63" t="str">
        <f>REVUE3!H$13</f>
        <v>-</v>
      </c>
      <c r="F11" s="63" t="str">
        <f>REVUE4!H$13</f>
        <v>-</v>
      </c>
      <c r="G11" s="73" t="str">
        <f>REVUE5!H$13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REVUE1!I$13</f>
        <v>-</v>
      </c>
      <c r="D12" s="63" t="str">
        <f>REVUE1!I$13</f>
        <v>-</v>
      </c>
      <c r="E12" s="63" t="str">
        <f>REVUE3!I$13</f>
        <v>-</v>
      </c>
      <c r="F12" s="63" t="str">
        <f>REVUE4!I$13</f>
        <v>-</v>
      </c>
      <c r="G12" s="73" t="str">
        <f>REVUE5!I$13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REVUE1!J$13</f>
        <v>-</v>
      </c>
      <c r="D13" s="63" t="str">
        <f>REVUE2!J$13</f>
        <v>-</v>
      </c>
      <c r="E13" s="63" t="str">
        <f>REVUE3!J$13</f>
        <v>-</v>
      </c>
      <c r="F13" s="63" t="str">
        <f>REVUE4!J$13</f>
        <v>-</v>
      </c>
      <c r="G13" s="73" t="str">
        <f>REVUE5!J$13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REVUE1!B14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REVUE1!C$14</f>
        <v>-</v>
      </c>
      <c r="D6" s="63" t="str">
        <f>REVUE2!C$14</f>
        <v>-</v>
      </c>
      <c r="E6" s="63" t="str">
        <f>REVUE3!C$14</f>
        <v>-</v>
      </c>
      <c r="F6" s="63" t="str">
        <f>REVUE4!C$14</f>
        <v>-</v>
      </c>
      <c r="G6" s="73" t="str">
        <f>REVUE5!C$14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REVUE1!D$14</f>
        <v>-</v>
      </c>
      <c r="D7" s="63" t="str">
        <f>REVUE2!D$14</f>
        <v>-</v>
      </c>
      <c r="E7" s="63" t="str">
        <f>REVUE3!D$14</f>
        <v>-</v>
      </c>
      <c r="F7" s="63" t="str">
        <f>REVUE4!D$14</f>
        <v>-</v>
      </c>
      <c r="G7" s="73" t="str">
        <f>REVUE5!D$14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REVUE1!E$14</f>
        <v>-</v>
      </c>
      <c r="D8" s="63" t="str">
        <f>REVUE2!E$14</f>
        <v>-</v>
      </c>
      <c r="E8" s="63" t="str">
        <f>REVUE3!E$14</f>
        <v>-</v>
      </c>
      <c r="F8" s="63" t="str">
        <f>REVUE4!E$14</f>
        <v>-</v>
      </c>
      <c r="G8" s="73" t="str">
        <f>REVUE5!E$14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REVUE1!F$14</f>
        <v>-</v>
      </c>
      <c r="D9" s="63" t="str">
        <f>REVUE2!F$14</f>
        <v>-</v>
      </c>
      <c r="E9" s="63" t="str">
        <f>REVUE3!F$14</f>
        <v>-</v>
      </c>
      <c r="F9" s="63" t="str">
        <f>REVUE4!F$14</f>
        <v>-</v>
      </c>
      <c r="G9" s="73" t="str">
        <f>REVUE5!F$14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REVUE1!G$14</f>
        <v>-</v>
      </c>
      <c r="D10" s="63" t="str">
        <f>REVUE2!G$14</f>
        <v>-</v>
      </c>
      <c r="E10" s="63" t="str">
        <f>REVUE3!G$14</f>
        <v>-</v>
      </c>
      <c r="F10" s="63" t="str">
        <f>REVUE4!G$14</f>
        <v>-</v>
      </c>
      <c r="G10" s="73" t="str">
        <f>REVUE5!G$14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REVUE1!H$14</f>
        <v>-</v>
      </c>
      <c r="D11" s="63" t="str">
        <f>REVUE2!H$14</f>
        <v>-</v>
      </c>
      <c r="E11" s="63" t="str">
        <f>REVUE3!H$14</f>
        <v>-</v>
      </c>
      <c r="F11" s="63" t="str">
        <f>REVUE4!H$14</f>
        <v>-</v>
      </c>
      <c r="G11" s="73" t="str">
        <f>REVUE5!H$14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REVUE1!I$14</f>
        <v>-</v>
      </c>
      <c r="D12" s="63" t="str">
        <f>REVUE1!I$14</f>
        <v>-</v>
      </c>
      <c r="E12" s="63" t="str">
        <f>REVUE3!I$14</f>
        <v>-</v>
      </c>
      <c r="F12" s="63" t="str">
        <f>REVUE4!I$14</f>
        <v>-</v>
      </c>
      <c r="G12" s="73" t="str">
        <f>REVUE5!I$14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REVUE1!J$14</f>
        <v>-</v>
      </c>
      <c r="D13" s="63" t="str">
        <f>REVUE2!J$14</f>
        <v>-</v>
      </c>
      <c r="E13" s="63" t="str">
        <f>REVUE3!J$14</f>
        <v>-</v>
      </c>
      <c r="F13" s="63" t="str">
        <f>REVUE4!J$14</f>
        <v>-</v>
      </c>
      <c r="G13" s="73" t="str">
        <f>REVUE5!J$14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zoomScale="90" zoomScaleNormal="90" zoomScalePageLayoutView="0" workbookViewId="0" topLeftCell="A1">
      <selection activeCell="F5" sqref="F5"/>
    </sheetView>
  </sheetViews>
  <sheetFormatPr defaultColWidth="11.421875" defaultRowHeight="15"/>
  <cols>
    <col min="1" max="1" width="10.8515625" style="0" customWidth="1"/>
    <col min="3" max="3" width="25.7109375" style="2" customWidth="1"/>
    <col min="4" max="4" width="30.8515625" style="2" customWidth="1"/>
    <col min="5" max="5" width="20.7109375" style="0" customWidth="1"/>
    <col min="6" max="6" width="19.8515625" style="0" customWidth="1"/>
    <col min="7" max="12" width="20.8515625" style="0" customWidth="1"/>
    <col min="13" max="16384" width="10.8515625" style="18" customWidth="1"/>
  </cols>
  <sheetData>
    <row r="1" spans="1:12" ht="45.75" customHeight="1">
      <c r="A1" s="85" t="s">
        <v>62</v>
      </c>
      <c r="B1" s="86"/>
      <c r="C1" s="86"/>
      <c r="D1" s="87"/>
      <c r="E1" s="88" t="s">
        <v>44</v>
      </c>
      <c r="F1" s="89"/>
      <c r="G1" s="90" t="s">
        <v>46</v>
      </c>
      <c r="H1" s="91"/>
      <c r="I1" s="91"/>
      <c r="J1" s="92" t="s">
        <v>47</v>
      </c>
      <c r="K1" s="93"/>
      <c r="L1" s="93"/>
    </row>
    <row r="2" spans="1:12" ht="152.25" customHeight="1">
      <c r="A2" s="1" t="s">
        <v>7</v>
      </c>
      <c r="B2" s="1" t="s">
        <v>8</v>
      </c>
      <c r="C2" s="3" t="s">
        <v>63</v>
      </c>
      <c r="D2" s="3" t="s">
        <v>6</v>
      </c>
      <c r="E2" s="49" t="s">
        <v>45</v>
      </c>
      <c r="F2" s="49" t="s">
        <v>48</v>
      </c>
      <c r="G2" s="25" t="s">
        <v>49</v>
      </c>
      <c r="H2" s="25" t="s">
        <v>50</v>
      </c>
      <c r="I2" s="25" t="s">
        <v>51</v>
      </c>
      <c r="J2" s="10" t="s">
        <v>52</v>
      </c>
      <c r="K2" s="10" t="s">
        <v>53</v>
      </c>
      <c r="L2" s="10" t="s">
        <v>54</v>
      </c>
    </row>
    <row r="3" spans="1:12" ht="15">
      <c r="A3" s="5"/>
      <c r="B3" s="46"/>
      <c r="C3" s="34"/>
      <c r="D3" s="34"/>
      <c r="E3" s="4" t="s">
        <v>61</v>
      </c>
      <c r="F3" s="4"/>
      <c r="G3" s="4"/>
      <c r="H3" s="4"/>
      <c r="I3" s="4"/>
      <c r="J3" s="4"/>
      <c r="K3" s="4"/>
      <c r="L3" s="4"/>
    </row>
    <row r="4" spans="1:12" ht="15">
      <c r="A4" s="31"/>
      <c r="B4" s="33"/>
      <c r="C4" s="32"/>
      <c r="D4" s="32"/>
      <c r="E4" s="4"/>
      <c r="F4" s="4"/>
      <c r="G4" s="4"/>
      <c r="H4" s="4"/>
      <c r="I4" s="4"/>
      <c r="J4" s="4"/>
      <c r="K4" s="4"/>
      <c r="L4" s="4"/>
    </row>
    <row r="5" spans="1:12" ht="15">
      <c r="A5" s="31"/>
      <c r="B5" s="33"/>
      <c r="C5" s="32"/>
      <c r="D5" s="32"/>
      <c r="E5" s="4"/>
      <c r="F5" s="4" t="s">
        <v>61</v>
      </c>
      <c r="G5" s="4"/>
      <c r="H5" s="4"/>
      <c r="I5" s="4"/>
      <c r="J5" s="4"/>
      <c r="K5" s="4"/>
      <c r="L5" s="4"/>
    </row>
    <row r="6" spans="1:12" ht="15">
      <c r="A6" s="31"/>
      <c r="B6" s="33"/>
      <c r="C6" s="32"/>
      <c r="D6" s="32"/>
      <c r="E6" s="4"/>
      <c r="F6" s="4" t="s">
        <v>61</v>
      </c>
      <c r="G6" s="4"/>
      <c r="H6" s="4"/>
      <c r="I6" s="4"/>
      <c r="J6" s="4"/>
      <c r="K6" s="4"/>
      <c r="L6" s="4"/>
    </row>
    <row r="7" spans="1:12" ht="15">
      <c r="A7" s="31"/>
      <c r="B7" s="33"/>
      <c r="C7" s="32"/>
      <c r="D7" s="32"/>
      <c r="E7" s="4"/>
      <c r="F7" s="4"/>
      <c r="G7" s="4"/>
      <c r="H7" s="4"/>
      <c r="I7" s="4"/>
      <c r="J7" s="4"/>
      <c r="K7" s="4"/>
      <c r="L7" s="4"/>
    </row>
    <row r="8" spans="1:12" ht="15">
      <c r="A8" s="31"/>
      <c r="B8" s="33"/>
      <c r="C8" s="32"/>
      <c r="D8" s="32"/>
      <c r="E8" s="4"/>
      <c r="F8" s="4"/>
      <c r="G8" s="4"/>
      <c r="H8" s="4"/>
      <c r="I8" s="4"/>
      <c r="J8" s="4"/>
      <c r="K8" s="4"/>
      <c r="L8" s="4"/>
    </row>
    <row r="9" spans="1:256" s="6" customFormat="1" ht="15">
      <c r="A9" s="31"/>
      <c r="B9" s="33"/>
      <c r="C9" s="34"/>
      <c r="D9" s="32"/>
      <c r="E9" s="4"/>
      <c r="F9" s="4"/>
      <c r="G9" s="4"/>
      <c r="H9" s="4"/>
      <c r="I9" s="4"/>
      <c r="J9" s="4"/>
      <c r="K9" s="4"/>
      <c r="L9" s="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6" customFormat="1" ht="15">
      <c r="A10" s="31"/>
      <c r="B10" s="33"/>
      <c r="C10" s="32"/>
      <c r="D10" s="32"/>
      <c r="E10" s="4"/>
      <c r="F10" s="4"/>
      <c r="G10" s="4"/>
      <c r="H10" s="4"/>
      <c r="I10" s="4"/>
      <c r="J10" s="4"/>
      <c r="K10" s="4"/>
      <c r="L10" s="4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12" ht="15">
      <c r="A11" s="31"/>
      <c r="B11" s="33"/>
      <c r="C11" s="34"/>
      <c r="D11" s="32"/>
      <c r="E11" s="4"/>
      <c r="F11" s="4"/>
      <c r="G11" s="4"/>
      <c r="H11" s="4"/>
      <c r="I11" s="4"/>
      <c r="J11" s="4"/>
      <c r="K11" s="4"/>
      <c r="L11" s="4"/>
    </row>
    <row r="12" spans="1:12" ht="15">
      <c r="A12" s="31"/>
      <c r="B12" s="33"/>
      <c r="C12" s="32"/>
      <c r="D12" s="32"/>
      <c r="E12" s="4"/>
      <c r="F12" s="4"/>
      <c r="G12" s="4"/>
      <c r="H12" s="4"/>
      <c r="I12" s="4"/>
      <c r="J12" s="4"/>
      <c r="K12" s="4"/>
      <c r="L12" s="4"/>
    </row>
    <row r="13" spans="1:12" ht="15">
      <c r="A13" s="31"/>
      <c r="B13" s="33"/>
      <c r="C13" s="32"/>
      <c r="D13" s="32"/>
      <c r="E13" s="4"/>
      <c r="F13" s="4"/>
      <c r="G13" s="4"/>
      <c r="H13" s="4"/>
      <c r="I13" s="4"/>
      <c r="J13" s="4"/>
      <c r="K13" s="4"/>
      <c r="L13" s="4"/>
    </row>
    <row r="14" spans="1:12" ht="15">
      <c r="A14" s="31"/>
      <c r="B14" s="33"/>
      <c r="C14" s="32"/>
      <c r="D14" s="32"/>
      <c r="E14" s="4"/>
      <c r="F14" s="4"/>
      <c r="G14" s="4"/>
      <c r="H14" s="4"/>
      <c r="I14" s="4"/>
      <c r="J14" s="4"/>
      <c r="K14" s="4"/>
      <c r="L14" s="4"/>
    </row>
    <row r="15" spans="1:12" ht="15.75">
      <c r="A15" s="37"/>
      <c r="B15" s="35"/>
      <c r="C15" s="36"/>
      <c r="D15" s="36"/>
      <c r="E15" s="4"/>
      <c r="F15" s="4"/>
      <c r="G15" s="4"/>
      <c r="H15" s="4"/>
      <c r="I15" s="4"/>
      <c r="J15" s="4" t="s">
        <v>89</v>
      </c>
      <c r="K15" s="4"/>
      <c r="L15" s="4"/>
    </row>
    <row r="16" spans="1:12" ht="15.75">
      <c r="A16" s="37"/>
      <c r="B16" s="35"/>
      <c r="C16" s="36"/>
      <c r="D16" s="36"/>
      <c r="E16" s="4"/>
      <c r="F16" s="4"/>
      <c r="G16" s="4"/>
      <c r="H16" s="4"/>
      <c r="I16" s="4"/>
      <c r="J16" s="4"/>
      <c r="K16" s="4"/>
      <c r="L16" s="4"/>
    </row>
    <row r="17" spans="1:12" ht="15.75">
      <c r="A17" s="37"/>
      <c r="B17" s="35"/>
      <c r="C17" s="36"/>
      <c r="D17" s="36"/>
      <c r="E17" s="4"/>
      <c r="F17" s="4"/>
      <c r="G17" s="4"/>
      <c r="H17" s="4"/>
      <c r="I17" s="4"/>
      <c r="J17" s="4"/>
      <c r="K17" s="4"/>
      <c r="L17" s="4"/>
    </row>
    <row r="18" spans="1:256" s="6" customFormat="1" ht="15.75">
      <c r="A18" s="37"/>
      <c r="B18" s="35"/>
      <c r="C18" s="38"/>
      <c r="D18" s="36"/>
      <c r="E18" s="4"/>
      <c r="F18" s="4"/>
      <c r="G18" s="4"/>
      <c r="H18" s="4"/>
      <c r="I18" s="4"/>
      <c r="J18" s="4"/>
      <c r="K18" s="4"/>
      <c r="L18" s="4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6" customFormat="1" ht="15.75">
      <c r="A19" s="37"/>
      <c r="B19" s="35"/>
      <c r="C19" s="36"/>
      <c r="D19" s="36"/>
      <c r="E19" s="4"/>
      <c r="F19" s="4"/>
      <c r="G19" s="4"/>
      <c r="H19" s="4"/>
      <c r="I19" s="4"/>
      <c r="J19" s="4"/>
      <c r="K19" s="4"/>
      <c r="L19" s="4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12" ht="15.75">
      <c r="A20" s="37"/>
      <c r="B20" s="35"/>
      <c r="C20" s="36"/>
      <c r="D20" s="36"/>
      <c r="E20" s="4"/>
      <c r="F20" s="4"/>
      <c r="G20" s="4"/>
      <c r="H20" s="4"/>
      <c r="I20" s="4"/>
      <c r="J20" s="4"/>
      <c r="K20" s="4"/>
      <c r="L20" s="4"/>
    </row>
    <row r="21" spans="1:12" ht="15.75">
      <c r="A21" s="37"/>
      <c r="B21" s="35"/>
      <c r="C21" s="36"/>
      <c r="D21" s="36"/>
      <c r="E21" s="4"/>
      <c r="F21" s="4"/>
      <c r="G21" s="4"/>
      <c r="H21" s="4"/>
      <c r="I21" s="4"/>
      <c r="J21" s="4"/>
      <c r="K21" s="4"/>
      <c r="L21" s="4"/>
    </row>
    <row r="22" spans="1:12" ht="15.75">
      <c r="A22" s="37"/>
      <c r="B22" s="35"/>
      <c r="C22" s="36"/>
      <c r="D22" s="36"/>
      <c r="E22" s="4"/>
      <c r="F22" s="4"/>
      <c r="G22" s="4"/>
      <c r="H22" s="4"/>
      <c r="I22" s="4"/>
      <c r="J22" s="4"/>
      <c r="K22" s="4"/>
      <c r="L22" s="4"/>
    </row>
    <row r="23" spans="1:12" ht="15.75">
      <c r="A23" s="37"/>
      <c r="B23" s="35"/>
      <c r="C23" s="36"/>
      <c r="D23" s="36"/>
      <c r="E23" s="4"/>
      <c r="F23" s="4"/>
      <c r="G23" s="4"/>
      <c r="H23" s="4"/>
      <c r="I23" s="4"/>
      <c r="J23" s="4"/>
      <c r="K23" s="4"/>
      <c r="L23" s="4"/>
    </row>
    <row r="24" spans="1:12" ht="15.75">
      <c r="A24" s="37"/>
      <c r="B24" s="35"/>
      <c r="C24" s="36"/>
      <c r="D24" s="36"/>
      <c r="E24" s="4"/>
      <c r="F24" s="4"/>
      <c r="G24" s="4"/>
      <c r="H24" s="4"/>
      <c r="I24" s="4"/>
      <c r="J24" s="4"/>
      <c r="K24" s="4"/>
      <c r="L24" s="4"/>
    </row>
    <row r="25" spans="1:256" s="6" customFormat="1" ht="15.75">
      <c r="A25" s="37"/>
      <c r="B25" s="35"/>
      <c r="C25" s="38"/>
      <c r="D25" s="36"/>
      <c r="E25" s="4"/>
      <c r="F25" s="4"/>
      <c r="G25" s="4"/>
      <c r="H25" s="4"/>
      <c r="I25" s="4"/>
      <c r="J25" s="4"/>
      <c r="K25" s="4"/>
      <c r="L25" s="4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6" customFormat="1" ht="15.75">
      <c r="A26" s="37"/>
      <c r="B26" s="35"/>
      <c r="C26" s="36"/>
      <c r="D26" s="36"/>
      <c r="E26" s="4"/>
      <c r="F26" s="4"/>
      <c r="G26" s="4"/>
      <c r="H26" s="4"/>
      <c r="I26" s="4"/>
      <c r="J26" s="4"/>
      <c r="K26" s="4"/>
      <c r="L26" s="4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12" ht="15.75">
      <c r="A27" s="37"/>
      <c r="B27" s="35"/>
      <c r="C27" s="36"/>
      <c r="D27" s="36"/>
      <c r="E27" s="4"/>
      <c r="F27" s="4"/>
      <c r="G27" s="4"/>
      <c r="H27" s="4"/>
      <c r="I27" s="4"/>
      <c r="J27" s="4"/>
      <c r="K27" s="4"/>
      <c r="L27" s="4"/>
    </row>
    <row r="28" spans="1:256" s="7" customFormat="1" ht="15.75">
      <c r="A28" s="37"/>
      <c r="B28" s="35"/>
      <c r="C28" s="38"/>
      <c r="D28" s="36"/>
      <c r="E28" s="4"/>
      <c r="F28" s="4"/>
      <c r="G28" s="4"/>
      <c r="H28" s="4"/>
      <c r="I28" s="4"/>
      <c r="J28" s="4"/>
      <c r="K28" s="4"/>
      <c r="L28" s="4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12" ht="15.75">
      <c r="A29" s="37"/>
      <c r="B29" s="35"/>
      <c r="C29" s="36"/>
      <c r="D29" s="36"/>
      <c r="E29" s="4"/>
      <c r="F29" s="4"/>
      <c r="G29" s="4"/>
      <c r="H29" s="4"/>
      <c r="I29" s="4"/>
      <c r="J29" s="4"/>
      <c r="K29" s="4"/>
      <c r="L29" s="4"/>
    </row>
    <row r="30" spans="1:12" ht="15.75">
      <c r="A30" s="37"/>
      <c r="B30" s="35"/>
      <c r="C30" s="36"/>
      <c r="D30" s="36"/>
      <c r="E30" s="4"/>
      <c r="F30" s="4"/>
      <c r="G30" s="4"/>
      <c r="H30" s="4"/>
      <c r="I30" s="4"/>
      <c r="J30" s="4"/>
      <c r="K30" s="4"/>
      <c r="L30" s="4"/>
    </row>
    <row r="31" spans="1:12" ht="15.75">
      <c r="A31" s="37"/>
      <c r="B31" s="35"/>
      <c r="C31" s="36"/>
      <c r="D31" s="36"/>
      <c r="E31" s="4"/>
      <c r="F31" s="4"/>
      <c r="G31" s="4"/>
      <c r="H31" s="4"/>
      <c r="I31" s="4"/>
      <c r="J31" s="4"/>
      <c r="K31" s="4"/>
      <c r="L31" s="4"/>
    </row>
    <row r="32" ht="15">
      <c r="F32" s="8"/>
    </row>
    <row r="33" spans="4:12" ht="46.5">
      <c r="D33" s="19" t="s">
        <v>2</v>
      </c>
      <c r="E33" s="20">
        <f aca="true" t="shared" si="0" ref="E33:L33">COUNTIF(E3:E31,"X")</f>
        <v>1</v>
      </c>
      <c r="F33" s="20">
        <f t="shared" si="0"/>
        <v>2</v>
      </c>
      <c r="G33" s="20">
        <f t="shared" si="0"/>
        <v>0</v>
      </c>
      <c r="H33" s="20">
        <f t="shared" si="0"/>
        <v>0</v>
      </c>
      <c r="I33" s="20">
        <f t="shared" si="0"/>
        <v>0</v>
      </c>
      <c r="J33" s="20">
        <f t="shared" si="0"/>
        <v>1</v>
      </c>
      <c r="K33" s="20">
        <f t="shared" si="0"/>
        <v>0</v>
      </c>
      <c r="L33" s="20">
        <f t="shared" si="0"/>
        <v>0</v>
      </c>
    </row>
    <row r="35" ht="15">
      <c r="B35" s="83"/>
    </row>
    <row r="36" ht="15">
      <c r="B36" s="81"/>
    </row>
    <row r="37" spans="2:7" ht="15">
      <c r="B37" s="81"/>
      <c r="G37" s="61"/>
    </row>
    <row r="38" spans="2:7" ht="15">
      <c r="B38" s="81"/>
      <c r="G38" s="62"/>
    </row>
    <row r="39" spans="2:7" ht="15">
      <c r="B39" s="83"/>
      <c r="G39" s="62"/>
    </row>
    <row r="40" spans="2:7" ht="15">
      <c r="B40" s="81"/>
      <c r="G40" s="62"/>
    </row>
    <row r="41" spans="2:7" ht="15">
      <c r="B41" s="81"/>
      <c r="G41" s="61"/>
    </row>
    <row r="42" spans="2:7" ht="15">
      <c r="B42" s="81"/>
      <c r="G42" s="62"/>
    </row>
    <row r="43" spans="2:7" ht="15">
      <c r="B43" s="83"/>
      <c r="G43" s="62"/>
    </row>
    <row r="44" spans="2:7" ht="15">
      <c r="B44" s="81"/>
      <c r="G44" s="62"/>
    </row>
    <row r="45" spans="2:7" ht="15">
      <c r="B45" s="81"/>
      <c r="G45" s="61"/>
    </row>
    <row r="46" spans="2:7" ht="15">
      <c r="B46" s="81"/>
      <c r="G46" s="62"/>
    </row>
    <row r="47" spans="2:7" ht="15">
      <c r="B47" s="83"/>
      <c r="G47" s="62"/>
    </row>
    <row r="48" spans="2:7" ht="15">
      <c r="B48" s="81"/>
      <c r="G48" s="62"/>
    </row>
    <row r="49" spans="2:7" ht="15">
      <c r="B49" s="81"/>
      <c r="G49" s="61"/>
    </row>
    <row r="50" ht="15">
      <c r="G50" s="62"/>
    </row>
    <row r="51" ht="15">
      <c r="G51" s="62"/>
    </row>
  </sheetData>
  <sheetProtection/>
  <mergeCells count="4">
    <mergeCell ref="A1:D1"/>
    <mergeCell ref="E1:F1"/>
    <mergeCell ref="G1:I1"/>
    <mergeCell ref="J1:L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REVUE1!B15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REVUE1!C$15</f>
        <v>-</v>
      </c>
      <c r="D6" s="63" t="str">
        <f>REVUE2!C$15</f>
        <v>-</v>
      </c>
      <c r="E6" s="63" t="str">
        <f>REVUE3!C$15</f>
        <v>-</v>
      </c>
      <c r="F6" s="63" t="str">
        <f>REVUE4!C$15</f>
        <v>-</v>
      </c>
      <c r="G6" s="73" t="str">
        <f>REVUE5!C$15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REVUE1!D$15</f>
        <v>-</v>
      </c>
      <c r="D7" s="63" t="str">
        <f>REVUE2!D$15</f>
        <v>-</v>
      </c>
      <c r="E7" s="63" t="str">
        <f>REVUE3!D$15</f>
        <v>-</v>
      </c>
      <c r="F7" s="63" t="str">
        <f>REVUE4!D$15</f>
        <v>-</v>
      </c>
      <c r="G7" s="73" t="str">
        <f>REVUE5!D$15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REVUE1!E$15</f>
        <v>-</v>
      </c>
      <c r="D8" s="63" t="str">
        <f>REVUE2!E$15</f>
        <v>-</v>
      </c>
      <c r="E8" s="63" t="str">
        <f>REVUE3!E$15</f>
        <v>-</v>
      </c>
      <c r="F8" s="63" t="str">
        <f>REVUE4!E$15</f>
        <v>-</v>
      </c>
      <c r="G8" s="73" t="str">
        <f>REVUE5!E$15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REVUE1!F$15</f>
        <v>-</v>
      </c>
      <c r="D9" s="63" t="str">
        <f>REVUE2!F$15</f>
        <v>-</v>
      </c>
      <c r="E9" s="63" t="str">
        <f>REVUE3!F$15</f>
        <v>-</v>
      </c>
      <c r="F9" s="63" t="str">
        <f>REVUE4!F$15</f>
        <v>-</v>
      </c>
      <c r="G9" s="73" t="str">
        <f>REVUE5!F$15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REVUE1!G$15</f>
        <v>-</v>
      </c>
      <c r="D10" s="63" t="str">
        <f>REVUE2!G$15</f>
        <v>-</v>
      </c>
      <c r="E10" s="63" t="str">
        <f>REVUE3!G$15</f>
        <v>-</v>
      </c>
      <c r="F10" s="63" t="str">
        <f>REVUE4!G$15</f>
        <v>-</v>
      </c>
      <c r="G10" s="73" t="str">
        <f>REVUE5!G$15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REVUE1!H$15</f>
        <v>-</v>
      </c>
      <c r="D11" s="63" t="str">
        <f>REVUE2!H$15</f>
        <v>-</v>
      </c>
      <c r="E11" s="63" t="str">
        <f>REVUE3!H$15</f>
        <v>-</v>
      </c>
      <c r="F11" s="63" t="str">
        <f>REVUE4!H$15</f>
        <v>-</v>
      </c>
      <c r="G11" s="73" t="str">
        <f>REVUE5!H$15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REVUE1!I$15</f>
        <v>-</v>
      </c>
      <c r="D12" s="63" t="str">
        <f>REVUE1!I$15</f>
        <v>-</v>
      </c>
      <c r="E12" s="63" t="str">
        <f>REVUE3!I$15</f>
        <v>-</v>
      </c>
      <c r="F12" s="63" t="str">
        <f>REVUE4!I$15</f>
        <v>-</v>
      </c>
      <c r="G12" s="73" t="str">
        <f>REVUE5!I$15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REVUE1!J$15</f>
        <v>-</v>
      </c>
      <c r="D13" s="63" t="str">
        <f>REVUE2!J$15</f>
        <v>-</v>
      </c>
      <c r="E13" s="63" t="str">
        <f>REVUE3!J$15</f>
        <v>-</v>
      </c>
      <c r="F13" s="63" t="str">
        <f>REVUE4!J$15</f>
        <v>-</v>
      </c>
      <c r="G13" s="73" t="str">
        <f>REVUE5!J$15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REVUE1!B16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REVUE1!C$16</f>
        <v>-</v>
      </c>
      <c r="D6" s="63" t="str">
        <f>REVUE2!C$16</f>
        <v>-</v>
      </c>
      <c r="E6" s="63" t="str">
        <f>REVUE3!C$16</f>
        <v>-</v>
      </c>
      <c r="F6" s="63" t="str">
        <f>REVUE4!C$16</f>
        <v>-</v>
      </c>
      <c r="G6" s="73" t="str">
        <f>REVUE5!C$16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REVUE1!D$16</f>
        <v>-</v>
      </c>
      <c r="D7" s="63" t="str">
        <f>REVUE2!D$16</f>
        <v>-</v>
      </c>
      <c r="E7" s="63" t="str">
        <f>REVUE3!D$16</f>
        <v>-</v>
      </c>
      <c r="F7" s="63" t="str">
        <f>REVUE4!D$16</f>
        <v>-</v>
      </c>
      <c r="G7" s="73" t="str">
        <f>REVUE5!D$16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REVUE1!E$16</f>
        <v>-</v>
      </c>
      <c r="D8" s="63" t="str">
        <f>REVUE2!E$16</f>
        <v>-</v>
      </c>
      <c r="E8" s="63" t="str">
        <f>REVUE3!E$16</f>
        <v>-</v>
      </c>
      <c r="F8" s="63" t="str">
        <f>REVUE4!E$16</f>
        <v>-</v>
      </c>
      <c r="G8" s="73" t="str">
        <f>REVUE5!E$16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REVUE1!F$16</f>
        <v>-</v>
      </c>
      <c r="D9" s="63" t="str">
        <f>REVUE2!F$16</f>
        <v>-</v>
      </c>
      <c r="E9" s="63" t="str">
        <f>REVUE3!F$16</f>
        <v>-</v>
      </c>
      <c r="F9" s="63" t="str">
        <f>REVUE4!F$16</f>
        <v>-</v>
      </c>
      <c r="G9" s="73" t="str">
        <f>REVUE5!F$16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REVUE1!G$16</f>
        <v>-</v>
      </c>
      <c r="D10" s="63" t="str">
        <f>REVUE2!G$16</f>
        <v>-</v>
      </c>
      <c r="E10" s="63" t="str">
        <f>REVUE3!G$16</f>
        <v>-</v>
      </c>
      <c r="F10" s="63" t="str">
        <f>REVUE4!G$16</f>
        <v>-</v>
      </c>
      <c r="G10" s="73" t="str">
        <f>REVUE5!G$16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REVUE1!H$16</f>
        <v>-</v>
      </c>
      <c r="D11" s="63" t="str">
        <f>REVUE2!H$16</f>
        <v>-</v>
      </c>
      <c r="E11" s="63" t="str">
        <f>REVUE3!H$16</f>
        <v>-</v>
      </c>
      <c r="F11" s="63" t="str">
        <f>REVUE4!H$16</f>
        <v>-</v>
      </c>
      <c r="G11" s="73" t="str">
        <f>REVUE5!H$16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REVUE1!I$16</f>
        <v>-</v>
      </c>
      <c r="D12" s="63" t="str">
        <f>REVUE1!I$16</f>
        <v>-</v>
      </c>
      <c r="E12" s="63" t="str">
        <f>REVUE3!I$16</f>
        <v>-</v>
      </c>
      <c r="F12" s="63" t="str">
        <f>REVUE4!I$16</f>
        <v>-</v>
      </c>
      <c r="G12" s="73" t="str">
        <f>REVUE5!I$16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REVUE1!J$16</f>
        <v>-</v>
      </c>
      <c r="D13" s="63" t="str">
        <f>REVUE2!J$16</f>
        <v>-</v>
      </c>
      <c r="E13" s="63" t="str">
        <f>REVUE3!J$16</f>
        <v>-</v>
      </c>
      <c r="F13" s="63" t="str">
        <f>REVUE4!J$16</f>
        <v>-</v>
      </c>
      <c r="G13" s="73" t="str">
        <f>REVUE5!J$16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REVUE1!B17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REVUE1!C$17</f>
        <v>-</v>
      </c>
      <c r="D6" s="63" t="str">
        <f>REVUE2!C$17</f>
        <v>-</v>
      </c>
      <c r="E6" s="63" t="str">
        <f>REVUE3!C$17</f>
        <v>-</v>
      </c>
      <c r="F6" s="63" t="str">
        <f>REVUE4!C$17</f>
        <v>-</v>
      </c>
      <c r="G6" s="73" t="str">
        <f>REVUE5!C$17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REVUE1!D$17</f>
        <v>-</v>
      </c>
      <c r="D7" s="63" t="str">
        <f>REVUE2!D$17</f>
        <v>-</v>
      </c>
      <c r="E7" s="63" t="str">
        <f>REVUE3!D$17</f>
        <v>-</v>
      </c>
      <c r="F7" s="63" t="str">
        <f>REVUE4!D$17</f>
        <v>-</v>
      </c>
      <c r="G7" s="73" t="str">
        <f>REVUE5!D$17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REVUE1!E$17</f>
        <v>-</v>
      </c>
      <c r="D8" s="63" t="str">
        <f>REVUE2!E$17</f>
        <v>-</v>
      </c>
      <c r="E8" s="63" t="str">
        <f>REVUE3!E$17</f>
        <v>-</v>
      </c>
      <c r="F8" s="63" t="str">
        <f>REVUE4!E$17</f>
        <v>-</v>
      </c>
      <c r="G8" s="73" t="str">
        <f>REVUE5!E$17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REVUE1!F$17</f>
        <v>-</v>
      </c>
      <c r="D9" s="63" t="str">
        <f>REVUE2!F$17</f>
        <v>-</v>
      </c>
      <c r="E9" s="63" t="str">
        <f>REVUE3!F$17</f>
        <v>-</v>
      </c>
      <c r="F9" s="63" t="str">
        <f>REVUE4!F$17</f>
        <v>-</v>
      </c>
      <c r="G9" s="73" t="str">
        <f>REVUE5!F$17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REVUE1!G$17</f>
        <v>-</v>
      </c>
      <c r="D10" s="63" t="str">
        <f>REVUE2!G$17</f>
        <v>-</v>
      </c>
      <c r="E10" s="63" t="str">
        <f>REVUE3!G$17</f>
        <v>-</v>
      </c>
      <c r="F10" s="63" t="str">
        <f>REVUE4!G$17</f>
        <v>-</v>
      </c>
      <c r="G10" s="73" t="str">
        <f>REVUE5!G$17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REVUE1!H$17</f>
        <v>-</v>
      </c>
      <c r="D11" s="63" t="str">
        <f>REVUE2!H$17</f>
        <v>-</v>
      </c>
      <c r="E11" s="63" t="str">
        <f>REVUE3!H$17</f>
        <v>-</v>
      </c>
      <c r="F11" s="63" t="str">
        <f>REVUE4!H$17</f>
        <v>-</v>
      </c>
      <c r="G11" s="73" t="str">
        <f>REVUE5!H$17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REVUE1!I$17</f>
        <v>-</v>
      </c>
      <c r="D12" s="63" t="str">
        <f>REVUE1!I$17</f>
        <v>-</v>
      </c>
      <c r="E12" s="63" t="str">
        <f>REVUE3!I$17</f>
        <v>-</v>
      </c>
      <c r="F12" s="63" t="str">
        <f>REVUE4!I$17</f>
        <v>-</v>
      </c>
      <c r="G12" s="73" t="str">
        <f>REVUE5!I$17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REVUE1!J$17</f>
        <v>-</v>
      </c>
      <c r="D13" s="63" t="str">
        <f>REVUE2!J$17</f>
        <v>-</v>
      </c>
      <c r="E13" s="63" t="str">
        <f>REVUE3!J$17</f>
        <v>-</v>
      </c>
      <c r="F13" s="63" t="str">
        <f>REVUE4!J$17</f>
        <v>-</v>
      </c>
      <c r="G13" s="73" t="str">
        <f>REVUE5!J$17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REVUE1!B18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REVUE1!C$17</f>
        <v>-</v>
      </c>
      <c r="D6" s="63" t="str">
        <f>REVUE2!C$17</f>
        <v>-</v>
      </c>
      <c r="E6" s="63" t="str">
        <f>REVUE3!C$17</f>
        <v>-</v>
      </c>
      <c r="F6" s="63" t="str">
        <f>REVUE4!C$17</f>
        <v>-</v>
      </c>
      <c r="G6" s="73" t="str">
        <f>REVUE5!C$17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REVUE1!D$17</f>
        <v>-</v>
      </c>
      <c r="D7" s="63" t="str">
        <f>REVUE2!D$17</f>
        <v>-</v>
      </c>
      <c r="E7" s="63" t="str">
        <f>REVUE3!D$17</f>
        <v>-</v>
      </c>
      <c r="F7" s="63" t="str">
        <f>REVUE4!D$17</f>
        <v>-</v>
      </c>
      <c r="G7" s="73" t="str">
        <f>REVUE5!D$17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REVUE1!E$17</f>
        <v>-</v>
      </c>
      <c r="D8" s="63" t="str">
        <f>REVUE2!E$17</f>
        <v>-</v>
      </c>
      <c r="E8" s="63" t="str">
        <f>REVUE3!E$17</f>
        <v>-</v>
      </c>
      <c r="F8" s="63" t="str">
        <f>REVUE4!E$17</f>
        <v>-</v>
      </c>
      <c r="G8" s="73" t="str">
        <f>REVUE5!E$17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REVUE1!F$17</f>
        <v>-</v>
      </c>
      <c r="D9" s="63" t="str">
        <f>REVUE2!F$17</f>
        <v>-</v>
      </c>
      <c r="E9" s="63" t="str">
        <f>REVUE3!F$17</f>
        <v>-</v>
      </c>
      <c r="F9" s="63" t="str">
        <f>REVUE4!F$17</f>
        <v>-</v>
      </c>
      <c r="G9" s="73" t="str">
        <f>REVUE5!F$17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REVUE1!G$17</f>
        <v>-</v>
      </c>
      <c r="D10" s="63" t="str">
        <f>REVUE2!G$17</f>
        <v>-</v>
      </c>
      <c r="E10" s="63" t="str">
        <f>REVUE3!G$17</f>
        <v>-</v>
      </c>
      <c r="F10" s="63" t="str">
        <f>REVUE4!G$17</f>
        <v>-</v>
      </c>
      <c r="G10" s="73" t="str">
        <f>REVUE5!G$17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REVUE1!H$17</f>
        <v>-</v>
      </c>
      <c r="D11" s="63" t="str">
        <f>REVUE2!H$17</f>
        <v>-</v>
      </c>
      <c r="E11" s="63" t="str">
        <f>REVUE3!H$17</f>
        <v>-</v>
      </c>
      <c r="F11" s="63" t="str">
        <f>REVUE4!H$17</f>
        <v>-</v>
      </c>
      <c r="G11" s="73" t="str">
        <f>REVUE5!H$17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REVUE1!I$17</f>
        <v>-</v>
      </c>
      <c r="D12" s="63" t="str">
        <f>REVUE1!I$17</f>
        <v>-</v>
      </c>
      <c r="E12" s="63" t="str">
        <f>REVUE3!I$17</f>
        <v>-</v>
      </c>
      <c r="F12" s="63" t="str">
        <f>REVUE4!I$17</f>
        <v>-</v>
      </c>
      <c r="G12" s="73" t="str">
        <f>REVUE5!I$17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REVUE1!J$17</f>
        <v>-</v>
      </c>
      <c r="D13" s="63" t="str">
        <f>REVUE2!J$17</f>
        <v>-</v>
      </c>
      <c r="E13" s="63" t="str">
        <f>REVUE3!J$17</f>
        <v>-</v>
      </c>
      <c r="F13" s="63" t="str">
        <f>REVUE4!J$17</f>
        <v>-</v>
      </c>
      <c r="G13" s="73" t="str">
        <f>REVUE5!J$17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REVUE1!B19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REVUE1!C$18</f>
        <v>-</v>
      </c>
      <c r="D6" s="63" t="str">
        <f>REVUE2!C$18</f>
        <v>-</v>
      </c>
      <c r="E6" s="63" t="str">
        <f>REVUE3!C$18</f>
        <v>-</v>
      </c>
      <c r="F6" s="63" t="str">
        <f>REVUE4!C$18</f>
        <v>-</v>
      </c>
      <c r="G6" s="73" t="str">
        <f>REVUE5!C$18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REVUE1!D$18</f>
        <v>-</v>
      </c>
      <c r="D7" s="63" t="str">
        <f>REVUE2!D$18</f>
        <v>-</v>
      </c>
      <c r="E7" s="63" t="str">
        <f>REVUE3!D$18</f>
        <v>-</v>
      </c>
      <c r="F7" s="63" t="str">
        <f>REVUE4!D$18</f>
        <v>-</v>
      </c>
      <c r="G7" s="73" t="str">
        <f>REVUE5!D$18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REVUE1!E$18</f>
        <v>-</v>
      </c>
      <c r="D8" s="63" t="str">
        <f>REVUE2!E$18</f>
        <v>-</v>
      </c>
      <c r="E8" s="63" t="str">
        <f>REVUE3!E$18</f>
        <v>-</v>
      </c>
      <c r="F8" s="63" t="str">
        <f>REVUE4!E$18</f>
        <v>-</v>
      </c>
      <c r="G8" s="73" t="str">
        <f>REVUE5!E$18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REVUE1!F$18</f>
        <v>-</v>
      </c>
      <c r="D9" s="63" t="str">
        <f>REVUE2!F$18</f>
        <v>-</v>
      </c>
      <c r="E9" s="63" t="str">
        <f>REVUE3!F$18</f>
        <v>-</v>
      </c>
      <c r="F9" s="63" t="str">
        <f>REVUE4!F$18</f>
        <v>-</v>
      </c>
      <c r="G9" s="73" t="str">
        <f>REVUE5!F$18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REVUE1!G$18</f>
        <v>-</v>
      </c>
      <c r="D10" s="63" t="str">
        <f>REVUE2!G$18</f>
        <v>-</v>
      </c>
      <c r="E10" s="63" t="str">
        <f>REVUE3!G$18</f>
        <v>-</v>
      </c>
      <c r="F10" s="63" t="str">
        <f>REVUE4!G$18</f>
        <v>-</v>
      </c>
      <c r="G10" s="73" t="str">
        <f>REVUE5!G$18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REVUE1!H$18</f>
        <v>-</v>
      </c>
      <c r="D11" s="63" t="str">
        <f>REVUE2!H$18</f>
        <v>-</v>
      </c>
      <c r="E11" s="63" t="str">
        <f>REVUE3!H$18</f>
        <v>-</v>
      </c>
      <c r="F11" s="63" t="str">
        <f>REVUE4!H$18</f>
        <v>-</v>
      </c>
      <c r="G11" s="73" t="str">
        <f>REVUE5!H$18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REVUE1!I$18</f>
        <v>-</v>
      </c>
      <c r="D12" s="63" t="str">
        <f>REVUE1!I$18</f>
        <v>-</v>
      </c>
      <c r="E12" s="63" t="str">
        <f>REVUE3!I$18</f>
        <v>-</v>
      </c>
      <c r="F12" s="63" t="str">
        <f>REVUE4!I$18</f>
        <v>-</v>
      </c>
      <c r="G12" s="73" t="str">
        <f>REVUE5!I$18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REVUE1!J$18</f>
        <v>-</v>
      </c>
      <c r="D13" s="63" t="str">
        <f>REVUE2!J$18</f>
        <v>-</v>
      </c>
      <c r="E13" s="63" t="str">
        <f>REVUE3!J$18</f>
        <v>-</v>
      </c>
      <c r="F13" s="63" t="str">
        <f>REVUE4!J$18</f>
        <v>-</v>
      </c>
      <c r="G13" s="73" t="str">
        <f>REVUE5!J$18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REVUE1!B20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REVUE1!C$19</f>
        <v>-</v>
      </c>
      <c r="D6" s="63" t="str">
        <f>REVUE2!C$19</f>
        <v>-</v>
      </c>
      <c r="E6" s="63" t="str">
        <f>REVUE3!C$19</f>
        <v>-</v>
      </c>
      <c r="F6" s="63" t="str">
        <f>REVUE4!C$19</f>
        <v>-</v>
      </c>
      <c r="G6" s="73" t="str">
        <f>REVUE5!C$19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REVUE1!D$19</f>
        <v>-</v>
      </c>
      <c r="D7" s="63" t="str">
        <f>REVUE2!D$19</f>
        <v>-</v>
      </c>
      <c r="E7" s="63" t="str">
        <f>REVUE3!D$19</f>
        <v>-</v>
      </c>
      <c r="F7" s="63" t="str">
        <f>REVUE4!D$19</f>
        <v>-</v>
      </c>
      <c r="G7" s="73" t="str">
        <f>REVUE5!D$19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REVUE1!E$19</f>
        <v>-</v>
      </c>
      <c r="D8" s="63" t="str">
        <f>REVUE2!E$19</f>
        <v>-</v>
      </c>
      <c r="E8" s="63" t="str">
        <f>REVUE3!E$19</f>
        <v>-</v>
      </c>
      <c r="F8" s="63" t="str">
        <f>REVUE4!E$19</f>
        <v>-</v>
      </c>
      <c r="G8" s="73" t="str">
        <f>REVUE5!E$19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REVUE1!F$19</f>
        <v>-</v>
      </c>
      <c r="D9" s="63" t="str">
        <f>REVUE2!F$19</f>
        <v>-</v>
      </c>
      <c r="E9" s="63" t="str">
        <f>REVUE3!F$19</f>
        <v>-</v>
      </c>
      <c r="F9" s="63" t="str">
        <f>REVUE4!F$19</f>
        <v>-</v>
      </c>
      <c r="G9" s="73" t="str">
        <f>REVUE5!F$19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REVUE1!G$19</f>
        <v>-</v>
      </c>
      <c r="D10" s="63" t="str">
        <f>REVUE2!G$19</f>
        <v>-</v>
      </c>
      <c r="E10" s="63" t="str">
        <f>REVUE3!G$19</f>
        <v>-</v>
      </c>
      <c r="F10" s="63" t="str">
        <f>REVUE4!G$19</f>
        <v>-</v>
      </c>
      <c r="G10" s="73" t="str">
        <f>REVUE5!G$19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REVUE1!H$19</f>
        <v>-</v>
      </c>
      <c r="D11" s="63" t="str">
        <f>REVUE2!H$19</f>
        <v>-</v>
      </c>
      <c r="E11" s="63" t="str">
        <f>REVUE3!H$19</f>
        <v>-</v>
      </c>
      <c r="F11" s="63" t="str">
        <f>REVUE4!H$19</f>
        <v>-</v>
      </c>
      <c r="G11" s="73" t="str">
        <f>REVUE5!H$19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REVUE1!I$19</f>
        <v>-</v>
      </c>
      <c r="D12" s="63" t="str">
        <f>REVUE1!I$19</f>
        <v>-</v>
      </c>
      <c r="E12" s="63" t="str">
        <f>REVUE3!I$19</f>
        <v>-</v>
      </c>
      <c r="F12" s="63" t="str">
        <f>REVUE4!I$19</f>
        <v>-</v>
      </c>
      <c r="G12" s="73" t="str">
        <f>REVUE5!I$19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REVUE1!J$19</f>
        <v>-</v>
      </c>
      <c r="D13" s="63" t="str">
        <f>REVUE2!J$19</f>
        <v>-</v>
      </c>
      <c r="E13" s="63" t="str">
        <f>REVUE3!J$19</f>
        <v>-</v>
      </c>
      <c r="F13" s="63" t="str">
        <f>REVUE4!J$19</f>
        <v>-</v>
      </c>
      <c r="G13" s="73" t="str">
        <f>REVUE5!J$19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7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REVUE1!B21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REVUE1!C$20</f>
        <v>-</v>
      </c>
      <c r="D6" s="63" t="str">
        <f>REVUE2!C$20</f>
        <v>-</v>
      </c>
      <c r="E6" s="63" t="str">
        <f>REVUE3!C$20</f>
        <v>-</v>
      </c>
      <c r="F6" s="63" t="str">
        <f>REVUE4!C$20</f>
        <v>-</v>
      </c>
      <c r="G6" s="73" t="str">
        <f>REVUE5!C$20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REVUE1!D$20</f>
        <v>-</v>
      </c>
      <c r="D7" s="63" t="str">
        <f>REVUE2!D$20</f>
        <v>-</v>
      </c>
      <c r="E7" s="63" t="str">
        <f>REVUE3!D$20</f>
        <v>-</v>
      </c>
      <c r="F7" s="63" t="str">
        <f>REVUE4!D$20</f>
        <v>-</v>
      </c>
      <c r="G7" s="73" t="str">
        <f>REVUE5!D$20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REVUE1!E$20</f>
        <v>-</v>
      </c>
      <c r="D8" s="63" t="str">
        <f>REVUE2!E$20</f>
        <v>-</v>
      </c>
      <c r="E8" s="63" t="str">
        <f>REVUE3!E$20</f>
        <v>-</v>
      </c>
      <c r="F8" s="63" t="str">
        <f>REVUE4!E$20</f>
        <v>-</v>
      </c>
      <c r="G8" s="73" t="str">
        <f>REVUE5!E$20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REVUE1!F$20</f>
        <v>-</v>
      </c>
      <c r="D9" s="63" t="str">
        <f>REVUE2!F$20</f>
        <v>-</v>
      </c>
      <c r="E9" s="63" t="str">
        <f>REVUE3!F$20</f>
        <v>-</v>
      </c>
      <c r="F9" s="63" t="str">
        <f>REVUE4!F$20</f>
        <v>-</v>
      </c>
      <c r="G9" s="73" t="str">
        <f>REVUE5!F$20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REVUE1!G$20</f>
        <v>-</v>
      </c>
      <c r="D10" s="63" t="str">
        <f>REVUE2!G$20</f>
        <v>-</v>
      </c>
      <c r="E10" s="63" t="str">
        <f>REVUE3!G$20</f>
        <v>-</v>
      </c>
      <c r="F10" s="63" t="str">
        <f>REVUE4!G$20</f>
        <v>-</v>
      </c>
      <c r="G10" s="73" t="str">
        <f>REVUE5!G$20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REVUE1!H$20</f>
        <v>-</v>
      </c>
      <c r="D11" s="63" t="str">
        <f>REVUE2!H$20</f>
        <v>-</v>
      </c>
      <c r="E11" s="63" t="str">
        <f>REVUE3!H$20</f>
        <v>-</v>
      </c>
      <c r="F11" s="63" t="str">
        <f>REVUE4!H$20</f>
        <v>-</v>
      </c>
      <c r="G11" s="73" t="str">
        <f>REVUE5!H$20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REVUE1!I$20</f>
        <v>-</v>
      </c>
      <c r="D12" s="63" t="str">
        <f>REVUE1!I$20</f>
        <v>-</v>
      </c>
      <c r="E12" s="63" t="str">
        <f>REVUE3!I$20</f>
        <v>-</v>
      </c>
      <c r="F12" s="63" t="str">
        <f>REVUE4!I$20</f>
        <v>-</v>
      </c>
      <c r="G12" s="73" t="str">
        <f>REVUE5!I$20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REVUE1!J$20</f>
        <v>-</v>
      </c>
      <c r="D13" s="63" t="str">
        <f>REVUE2!J$20</f>
        <v>-</v>
      </c>
      <c r="E13" s="63" t="str">
        <f>REVUE3!J$20</f>
        <v>-</v>
      </c>
      <c r="F13" s="63" t="str">
        <f>REVUE4!J$20</f>
        <v>-</v>
      </c>
      <c r="G13" s="73" t="str">
        <f>REVUE5!J$20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REVUE1!B22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REVUE1!C$21</f>
        <v>-</v>
      </c>
      <c r="D6" s="63" t="str">
        <f>REVUE2!C$21</f>
        <v>-</v>
      </c>
      <c r="E6" s="63" t="str">
        <f>REVUE3!C$21</f>
        <v>-</v>
      </c>
      <c r="F6" s="63" t="str">
        <f>REVUE4!C$21</f>
        <v>-</v>
      </c>
      <c r="G6" s="73" t="str">
        <f>REVUE5!C$21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REVUE1!D$21</f>
        <v>-</v>
      </c>
      <c r="D7" s="63" t="str">
        <f>REVUE2!D$21</f>
        <v>-</v>
      </c>
      <c r="E7" s="63" t="str">
        <f>REVUE3!D$21</f>
        <v>-</v>
      </c>
      <c r="F7" s="63" t="str">
        <f>REVUE4!D$21</f>
        <v>-</v>
      </c>
      <c r="G7" s="73" t="str">
        <f>REVUE5!D$21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REVUE1!E$21</f>
        <v>-</v>
      </c>
      <c r="D8" s="63" t="str">
        <f>REVUE2!E$21</f>
        <v>-</v>
      </c>
      <c r="E8" s="63" t="str">
        <f>REVUE3!E$21</f>
        <v>-</v>
      </c>
      <c r="F8" s="63" t="str">
        <f>REVUE4!E$21</f>
        <v>-</v>
      </c>
      <c r="G8" s="73" t="str">
        <f>REVUE5!E$21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REVUE1!F$21</f>
        <v>-</v>
      </c>
      <c r="D9" s="63" t="str">
        <f>REVUE2!F$21</f>
        <v>-</v>
      </c>
      <c r="E9" s="63" t="str">
        <f>REVUE3!F$21</f>
        <v>-</v>
      </c>
      <c r="F9" s="63" t="str">
        <f>REVUE4!F$21</f>
        <v>-</v>
      </c>
      <c r="G9" s="73" t="str">
        <f>REVUE5!F$21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REVUE1!G$21</f>
        <v>-</v>
      </c>
      <c r="D10" s="63" t="str">
        <f>REVUE2!G$21</f>
        <v>-</v>
      </c>
      <c r="E10" s="63" t="str">
        <f>REVUE3!G$21</f>
        <v>-</v>
      </c>
      <c r="F10" s="63" t="str">
        <f>REVUE4!G$21</f>
        <v>-</v>
      </c>
      <c r="G10" s="73" t="str">
        <f>REVUE5!G$21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REVUE1!H$21</f>
        <v>-</v>
      </c>
      <c r="D11" s="63" t="str">
        <f>REVUE2!H$21</f>
        <v>-</v>
      </c>
      <c r="E11" s="63" t="str">
        <f>REVUE3!H$21</f>
        <v>-</v>
      </c>
      <c r="F11" s="63" t="str">
        <f>REVUE4!H$21</f>
        <v>-</v>
      </c>
      <c r="G11" s="73" t="str">
        <f>REVUE5!H$21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REVUE1!I$21</f>
        <v>-</v>
      </c>
      <c r="D12" s="63" t="str">
        <f>REVUE1!I$21</f>
        <v>-</v>
      </c>
      <c r="E12" s="63" t="str">
        <f>REVUE3!I$21</f>
        <v>-</v>
      </c>
      <c r="F12" s="63" t="str">
        <f>REVUE4!I$21</f>
        <v>-</v>
      </c>
      <c r="G12" s="73" t="str">
        <f>REVUE5!I$21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REVUE1!J$21</f>
        <v>-</v>
      </c>
      <c r="D13" s="63" t="str">
        <f>REVUE2!J$21</f>
        <v>-</v>
      </c>
      <c r="E13" s="63" t="str">
        <f>REVUE3!J$21</f>
        <v>-</v>
      </c>
      <c r="F13" s="63" t="str">
        <f>REVUE4!J$21</f>
        <v>-</v>
      </c>
      <c r="G13" s="73" t="str">
        <f>REVUE5!J$21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REVUE1!B23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REVUE1!C$22</f>
        <v>-</v>
      </c>
      <c r="D6" s="63" t="str">
        <f>REVUE2!C$22</f>
        <v>-</v>
      </c>
      <c r="E6" s="63" t="str">
        <f>REVUE3!C$22</f>
        <v>-</v>
      </c>
      <c r="F6" s="63" t="str">
        <f>REVUE4!C$22</f>
        <v>-</v>
      </c>
      <c r="G6" s="73" t="str">
        <f>REVUE5!C$22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REVUE1!D$22</f>
        <v>-</v>
      </c>
      <c r="D7" s="63" t="str">
        <f>REVUE2!D$22</f>
        <v>-</v>
      </c>
      <c r="E7" s="63" t="str">
        <f>REVUE3!D$22</f>
        <v>-</v>
      </c>
      <c r="F7" s="63" t="str">
        <f>REVUE4!D$22</f>
        <v>-</v>
      </c>
      <c r="G7" s="73" t="str">
        <f>REVUE5!D$22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REVUE1!E$22</f>
        <v>-</v>
      </c>
      <c r="D8" s="63" t="str">
        <f>REVUE2!E$22</f>
        <v>-</v>
      </c>
      <c r="E8" s="63" t="str">
        <f>REVUE3!E$22</f>
        <v>-</v>
      </c>
      <c r="F8" s="63" t="str">
        <f>REVUE4!E$22</f>
        <v>-</v>
      </c>
      <c r="G8" s="73" t="str">
        <f>REVUE5!E$22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REVUE1!F$22</f>
        <v>-</v>
      </c>
      <c r="D9" s="63" t="str">
        <f>REVUE2!F$22</f>
        <v>-</v>
      </c>
      <c r="E9" s="63" t="str">
        <f>REVUE3!F$22</f>
        <v>-</v>
      </c>
      <c r="F9" s="63" t="str">
        <f>REVUE4!F$22</f>
        <v>-</v>
      </c>
      <c r="G9" s="73" t="str">
        <f>REVUE5!F$22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REVUE1!G$22</f>
        <v>-</v>
      </c>
      <c r="D10" s="63" t="str">
        <f>REVUE2!G$22</f>
        <v>-</v>
      </c>
      <c r="E10" s="63" t="str">
        <f>REVUE3!G$22</f>
        <v>-</v>
      </c>
      <c r="F10" s="63" t="str">
        <f>REVUE4!G$22</f>
        <v>-</v>
      </c>
      <c r="G10" s="73" t="str">
        <f>REVUE5!G$22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REVUE1!H$22</f>
        <v>-</v>
      </c>
      <c r="D11" s="63" t="str">
        <f>REVUE2!H$22</f>
        <v>-</v>
      </c>
      <c r="E11" s="63" t="str">
        <f>REVUE3!H$22</f>
        <v>-</v>
      </c>
      <c r="F11" s="63" t="str">
        <f>REVUE4!H$22</f>
        <v>-</v>
      </c>
      <c r="G11" s="73" t="str">
        <f>REVUE5!H$22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REVUE1!I$22</f>
        <v>-</v>
      </c>
      <c r="D12" s="63" t="str">
        <f>REVUE1!I$22</f>
        <v>-</v>
      </c>
      <c r="E12" s="63" t="str">
        <f>REVUE3!I$22</f>
        <v>-</v>
      </c>
      <c r="F12" s="63" t="str">
        <f>REVUE4!I$22</f>
        <v>-</v>
      </c>
      <c r="G12" s="73" t="str">
        <f>REVUE5!I$22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REVUE1!J$22</f>
        <v>-</v>
      </c>
      <c r="D13" s="63" t="str">
        <f>REVUE2!J$22</f>
        <v>-</v>
      </c>
      <c r="E13" s="63" t="str">
        <f>REVUE3!J$22</f>
        <v>-</v>
      </c>
      <c r="F13" s="63" t="str">
        <f>REVUE4!J$22</f>
        <v>-</v>
      </c>
      <c r="G13" s="73" t="str">
        <f>REVUE5!J$22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14" sqref="A14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REVUE1!B24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REVUE1!C$23</f>
        <v>-</v>
      </c>
      <c r="D6" s="63" t="str">
        <f>REVUE2!C$23</f>
        <v>-</v>
      </c>
      <c r="E6" s="63" t="str">
        <f>REVUE3!C$23</f>
        <v>-</v>
      </c>
      <c r="F6" s="63" t="str">
        <f>REVUE4!C$23</f>
        <v>-</v>
      </c>
      <c r="G6" s="73" t="str">
        <f>REVUE5!C$23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REVUE1!D$23</f>
        <v>-</v>
      </c>
      <c r="D7" s="63" t="str">
        <f>REVUE2!D$23</f>
        <v>-</v>
      </c>
      <c r="E7" s="63" t="str">
        <f>REVUE3!D$23</f>
        <v>-</v>
      </c>
      <c r="F7" s="63" t="str">
        <f>REVUE4!D$23</f>
        <v>-</v>
      </c>
      <c r="G7" s="73" t="str">
        <f>REVUE5!D$23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REVUE1!E$23</f>
        <v>-</v>
      </c>
      <c r="D8" s="63" t="str">
        <f>REVUE2!E$23</f>
        <v>-</v>
      </c>
      <c r="E8" s="63" t="str">
        <f>REVUE3!E$23</f>
        <v>-</v>
      </c>
      <c r="F8" s="63" t="str">
        <f>REVUE4!E$23</f>
        <v>-</v>
      </c>
      <c r="G8" s="73" t="str">
        <f>REVUE5!E$23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REVUE1!F$23</f>
        <v>-</v>
      </c>
      <c r="D9" s="63" t="str">
        <f>REVUE2!F$23</f>
        <v>-</v>
      </c>
      <c r="E9" s="63" t="str">
        <f>REVUE3!F$23</f>
        <v>-</v>
      </c>
      <c r="F9" s="63" t="str">
        <f>REVUE4!F$23</f>
        <v>-</v>
      </c>
      <c r="G9" s="73" t="str">
        <f>REVUE5!F$23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REVUE1!G$23</f>
        <v>-</v>
      </c>
      <c r="D10" s="63" t="str">
        <f>REVUE2!G$23</f>
        <v>-</v>
      </c>
      <c r="E10" s="63" t="str">
        <f>REVUE3!G$23</f>
        <v>-</v>
      </c>
      <c r="F10" s="63" t="str">
        <f>REVUE4!G$23</f>
        <v>-</v>
      </c>
      <c r="G10" s="73" t="str">
        <f>REVUE5!G$23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REVUE1!H$23</f>
        <v>-</v>
      </c>
      <c r="D11" s="63" t="str">
        <f>REVUE2!H$23</f>
        <v>-</v>
      </c>
      <c r="E11" s="63" t="str">
        <f>REVUE3!H$23</f>
        <v>-</v>
      </c>
      <c r="F11" s="63" t="str">
        <f>REVUE4!H$23</f>
        <v>-</v>
      </c>
      <c r="G11" s="73" t="str">
        <f>REVUE5!H$23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REVUE1!I$23</f>
        <v>-</v>
      </c>
      <c r="D12" s="63" t="str">
        <f>REVUE1!I$23</f>
        <v>-</v>
      </c>
      <c r="E12" s="63" t="str">
        <f>REVUE3!I$23</f>
        <v>-</v>
      </c>
      <c r="F12" s="63" t="str">
        <f>REVUE4!I$23</f>
        <v>-</v>
      </c>
      <c r="G12" s="73" t="str">
        <f>REVUE5!I$23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REVUE1!J$23</f>
        <v>-</v>
      </c>
      <c r="D13" s="63" t="str">
        <f>REVUE2!J$23</f>
        <v>-</v>
      </c>
      <c r="E13" s="63" t="str">
        <f>REVUE3!J$23</f>
        <v>-</v>
      </c>
      <c r="F13" s="63" t="str">
        <f>REVUE4!J$23</f>
        <v>-</v>
      </c>
      <c r="G13" s="73" t="str">
        <f>REVUE5!J$23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10" sqref="D10"/>
    </sheetView>
  </sheetViews>
  <sheetFormatPr defaultColWidth="11.421875" defaultRowHeight="15"/>
  <cols>
    <col min="1" max="1" width="9.00390625" style="0" customWidth="1"/>
    <col min="2" max="2" width="34.140625" style="0" customWidth="1"/>
    <col min="3" max="3" width="30.7109375" style="0" customWidth="1"/>
    <col min="4" max="4" width="36.00390625" style="0" customWidth="1"/>
    <col min="5" max="10" width="30.7109375" style="0" customWidth="1"/>
  </cols>
  <sheetData>
    <row r="1" spans="2:10" s="9" customFormat="1" ht="30" customHeight="1">
      <c r="B1" s="26" t="s">
        <v>3</v>
      </c>
      <c r="C1" s="94" t="str">
        <f>Programmation!E1</f>
        <v>Capacité à mobiliser ses compétences, connaissances et
 les ressources disponibles</v>
      </c>
      <c r="D1" s="95"/>
      <c r="E1" s="96" t="str">
        <f>Programmation!G1</f>
        <v>Capacité à s'engager, à organiser son travail et à 
s'intégrer dans son environnement</v>
      </c>
      <c r="F1" s="91"/>
      <c r="G1" s="97"/>
      <c r="H1" s="98" t="str">
        <f>Programmation!J1</f>
        <v>Capacité à analyser son travail, à s'adapter aux aléas 
et à rendre compte du travail mené</v>
      </c>
      <c r="I1" s="93"/>
      <c r="J1" s="93"/>
    </row>
    <row r="2" spans="2:10" s="9" customFormat="1" ht="248.25" customHeight="1">
      <c r="B2" s="13" t="s">
        <v>1</v>
      </c>
      <c r="C2" s="47" t="str">
        <f>Programmation!E2</f>
        <v>Mobiliser ses compétences et connaissances 
au service de la réalisation du chef-d'œuvre </v>
      </c>
      <c r="D2" s="47" t="str">
        <f>Programmation!F2</f>
        <v>Mobiliser les ressources internes ou externes nécessaires (partenaires, moyens, équipements, etc.)</v>
      </c>
      <c r="E2" s="47" t="str">
        <f>Programmation!G2</f>
        <v>Organiser et planifier son travail et tenir à jour
 l'état des avancée et des progrès réalisés ;</v>
      </c>
      <c r="F2" s="47" t="str">
        <f>Programmation!H2</f>
        <v>S'intégrer dans son environnement
 et/ou un collectif de travail ;</v>
      </c>
      <c r="G2" s="47" t="str">
        <f>Programmation!I2</f>
        <v>Prendre des responsabilités et des
 initiatives dans une démarche de projet.</v>
      </c>
      <c r="H2" s="47" t="str">
        <f>Programmation!J2</f>
        <v>S'adapter aux situations et proposer des solutions
 pour remédier aux éventuelles difficultés rencontrées ;</v>
      </c>
      <c r="I2" s="47" t="str">
        <f>Programmation!K2</f>
        <v>Rendre compte de l'état d'avancement
du chef-d'œuvre tout au long de sa réalisation ;</v>
      </c>
      <c r="J2" s="47" t="str">
        <f>Programmation!L2</f>
        <v>Analyser, évaluer 
son travail personnel.</v>
      </c>
    </row>
    <row r="3" spans="1:10" s="9" customFormat="1" ht="18">
      <c r="A3" s="11" t="s">
        <v>9</v>
      </c>
      <c r="B3" s="12" t="s">
        <v>31</v>
      </c>
      <c r="C3" s="53" t="s">
        <v>4</v>
      </c>
      <c r="D3" s="53" t="s">
        <v>79</v>
      </c>
      <c r="E3" s="53" t="s">
        <v>0</v>
      </c>
      <c r="F3" s="53" t="s">
        <v>0</v>
      </c>
      <c r="G3" s="53" t="s">
        <v>0</v>
      </c>
      <c r="H3" s="53" t="s">
        <v>0</v>
      </c>
      <c r="I3" s="53" t="s">
        <v>0</v>
      </c>
      <c r="J3" s="53" t="s">
        <v>0</v>
      </c>
    </row>
    <row r="4" spans="1:10" s="9" customFormat="1" ht="18">
      <c r="A4" s="11" t="s">
        <v>10</v>
      </c>
      <c r="B4" s="12" t="s">
        <v>31</v>
      </c>
      <c r="C4" s="53" t="s">
        <v>80</v>
      </c>
      <c r="D4" s="53" t="s">
        <v>64</v>
      </c>
      <c r="E4" s="53" t="s">
        <v>0</v>
      </c>
      <c r="F4" s="53" t="s">
        <v>0</v>
      </c>
      <c r="G4" s="53" t="s">
        <v>0</v>
      </c>
      <c r="H4" s="53" t="s">
        <v>0</v>
      </c>
      <c r="I4" s="53" t="s">
        <v>0</v>
      </c>
      <c r="J4" s="53" t="s">
        <v>0</v>
      </c>
    </row>
    <row r="5" spans="1:10" s="9" customFormat="1" ht="18">
      <c r="A5" s="11" t="s">
        <v>11</v>
      </c>
      <c r="B5" s="12" t="s">
        <v>31</v>
      </c>
      <c r="C5" s="53" t="s">
        <v>80</v>
      </c>
      <c r="D5" s="53" t="s">
        <v>64</v>
      </c>
      <c r="E5" s="53" t="s">
        <v>0</v>
      </c>
      <c r="F5" s="53" t="s">
        <v>0</v>
      </c>
      <c r="G5" s="53" t="s">
        <v>0</v>
      </c>
      <c r="H5" s="53" t="s">
        <v>0</v>
      </c>
      <c r="I5" s="53" t="s">
        <v>0</v>
      </c>
      <c r="J5" s="53" t="s">
        <v>0</v>
      </c>
    </row>
    <row r="6" spans="1:10" s="9" customFormat="1" ht="18">
      <c r="A6" s="11" t="s">
        <v>12</v>
      </c>
      <c r="B6" s="12" t="s">
        <v>31</v>
      </c>
      <c r="C6" s="53" t="s">
        <v>0</v>
      </c>
      <c r="D6" s="53" t="s">
        <v>0</v>
      </c>
      <c r="E6" s="53" t="s">
        <v>0</v>
      </c>
      <c r="F6" s="53" t="s">
        <v>0</v>
      </c>
      <c r="G6" s="53" t="s">
        <v>0</v>
      </c>
      <c r="H6" s="53" t="s">
        <v>0</v>
      </c>
      <c r="I6" s="53" t="s">
        <v>0</v>
      </c>
      <c r="J6" s="53" t="s">
        <v>0</v>
      </c>
    </row>
    <row r="7" spans="1:10" s="9" customFormat="1" ht="18">
      <c r="A7" s="11" t="s">
        <v>13</v>
      </c>
      <c r="B7" s="12" t="s">
        <v>31</v>
      </c>
      <c r="C7" s="53" t="s">
        <v>0</v>
      </c>
      <c r="D7" s="53" t="s">
        <v>0</v>
      </c>
      <c r="E7" s="53" t="s">
        <v>0</v>
      </c>
      <c r="F7" s="53" t="s">
        <v>0</v>
      </c>
      <c r="G7" s="53" t="s">
        <v>0</v>
      </c>
      <c r="H7" s="53" t="s">
        <v>0</v>
      </c>
      <c r="I7" s="53" t="s">
        <v>0</v>
      </c>
      <c r="J7" s="53" t="s">
        <v>0</v>
      </c>
    </row>
    <row r="8" spans="1:10" s="9" customFormat="1" ht="18">
      <c r="A8" s="11" t="s">
        <v>14</v>
      </c>
      <c r="B8" s="12" t="s">
        <v>31</v>
      </c>
      <c r="C8" s="53" t="s">
        <v>0</v>
      </c>
      <c r="D8" s="53" t="s">
        <v>0</v>
      </c>
      <c r="E8" s="53" t="s">
        <v>0</v>
      </c>
      <c r="F8" s="53" t="s">
        <v>0</v>
      </c>
      <c r="G8" s="53" t="s">
        <v>0</v>
      </c>
      <c r="H8" s="53" t="s">
        <v>0</v>
      </c>
      <c r="I8" s="53" t="s">
        <v>0</v>
      </c>
      <c r="J8" s="53" t="s">
        <v>0</v>
      </c>
    </row>
    <row r="9" spans="1:10" s="9" customFormat="1" ht="18">
      <c r="A9" s="11" t="s">
        <v>15</v>
      </c>
      <c r="B9" s="12" t="s">
        <v>31</v>
      </c>
      <c r="C9" s="53" t="s">
        <v>4</v>
      </c>
      <c r="D9" s="53" t="s">
        <v>0</v>
      </c>
      <c r="E9" s="53" t="s">
        <v>0</v>
      </c>
      <c r="F9" s="53" t="s">
        <v>0</v>
      </c>
      <c r="G9" s="53" t="s">
        <v>0</v>
      </c>
      <c r="H9" s="53" t="s">
        <v>0</v>
      </c>
      <c r="I9" s="53" t="s">
        <v>0</v>
      </c>
      <c r="J9" s="53" t="s">
        <v>0</v>
      </c>
    </row>
    <row r="10" spans="1:10" s="9" customFormat="1" ht="18">
      <c r="A10" s="11" t="s">
        <v>16</v>
      </c>
      <c r="B10" s="12" t="s">
        <v>31</v>
      </c>
      <c r="C10" s="53" t="s">
        <v>0</v>
      </c>
      <c r="D10" s="53" t="s">
        <v>0</v>
      </c>
      <c r="E10" s="53" t="s">
        <v>0</v>
      </c>
      <c r="F10" s="53" t="s">
        <v>0</v>
      </c>
      <c r="G10" s="53" t="s">
        <v>0</v>
      </c>
      <c r="H10" s="53" t="s">
        <v>0</v>
      </c>
      <c r="I10" s="53" t="s">
        <v>0</v>
      </c>
      <c r="J10" s="53" t="s">
        <v>0</v>
      </c>
    </row>
    <row r="11" spans="1:10" s="9" customFormat="1" ht="18">
      <c r="A11" s="11" t="s">
        <v>17</v>
      </c>
      <c r="B11" s="12" t="s">
        <v>31</v>
      </c>
      <c r="C11" s="53" t="s">
        <v>0</v>
      </c>
      <c r="D11" s="53" t="s">
        <v>0</v>
      </c>
      <c r="E11" s="53" t="s">
        <v>0</v>
      </c>
      <c r="F11" s="53" t="s">
        <v>0</v>
      </c>
      <c r="G11" s="53" t="s">
        <v>0</v>
      </c>
      <c r="H11" s="53" t="s">
        <v>0</v>
      </c>
      <c r="I11" s="53" t="s">
        <v>0</v>
      </c>
      <c r="J11" s="53" t="s">
        <v>0</v>
      </c>
    </row>
    <row r="12" spans="1:10" s="9" customFormat="1" ht="18">
      <c r="A12" s="11" t="s">
        <v>18</v>
      </c>
      <c r="B12" s="12" t="s">
        <v>31</v>
      </c>
      <c r="C12" s="53" t="s">
        <v>0</v>
      </c>
      <c r="D12" s="53" t="s">
        <v>0</v>
      </c>
      <c r="E12" s="53" t="s">
        <v>0</v>
      </c>
      <c r="F12" s="53" t="s">
        <v>0</v>
      </c>
      <c r="G12" s="53" t="s">
        <v>0</v>
      </c>
      <c r="H12" s="53" t="s">
        <v>0</v>
      </c>
      <c r="I12" s="53" t="s">
        <v>0</v>
      </c>
      <c r="J12" s="53" t="s">
        <v>0</v>
      </c>
    </row>
    <row r="13" spans="1:10" s="9" customFormat="1" ht="18">
      <c r="A13" s="11" t="s">
        <v>19</v>
      </c>
      <c r="B13" s="12" t="s">
        <v>31</v>
      </c>
      <c r="C13" s="53" t="s">
        <v>0</v>
      </c>
      <c r="D13" s="53" t="s">
        <v>0</v>
      </c>
      <c r="E13" s="53" t="s">
        <v>0</v>
      </c>
      <c r="F13" s="53" t="s">
        <v>0</v>
      </c>
      <c r="G13" s="53" t="s">
        <v>0</v>
      </c>
      <c r="H13" s="53" t="s">
        <v>0</v>
      </c>
      <c r="I13" s="53" t="s">
        <v>0</v>
      </c>
      <c r="J13" s="53" t="s">
        <v>0</v>
      </c>
    </row>
    <row r="14" spans="1:10" s="9" customFormat="1" ht="18">
      <c r="A14" s="11" t="s">
        <v>20</v>
      </c>
      <c r="B14" s="12" t="s">
        <v>31</v>
      </c>
      <c r="C14" s="53" t="s">
        <v>0</v>
      </c>
      <c r="D14" s="53" t="s">
        <v>0</v>
      </c>
      <c r="E14" s="53" t="s">
        <v>0</v>
      </c>
      <c r="F14" s="53" t="s">
        <v>0</v>
      </c>
      <c r="G14" s="53" t="s">
        <v>0</v>
      </c>
      <c r="H14" s="53" t="s">
        <v>0</v>
      </c>
      <c r="I14" s="53" t="s">
        <v>0</v>
      </c>
      <c r="J14" s="53" t="s">
        <v>0</v>
      </c>
    </row>
    <row r="15" spans="1:10" s="9" customFormat="1" ht="18">
      <c r="A15" s="11" t="s">
        <v>21</v>
      </c>
      <c r="B15" s="12" t="s">
        <v>31</v>
      </c>
      <c r="C15" s="53" t="s">
        <v>0</v>
      </c>
      <c r="D15" s="53" t="s">
        <v>0</v>
      </c>
      <c r="E15" s="53" t="s">
        <v>0</v>
      </c>
      <c r="F15" s="53" t="s">
        <v>0</v>
      </c>
      <c r="G15" s="53" t="s">
        <v>0</v>
      </c>
      <c r="H15" s="53" t="s">
        <v>0</v>
      </c>
      <c r="I15" s="53" t="s">
        <v>0</v>
      </c>
      <c r="J15" s="53" t="s">
        <v>0</v>
      </c>
    </row>
    <row r="16" spans="1:10" s="9" customFormat="1" ht="18">
      <c r="A16" s="11" t="s">
        <v>22</v>
      </c>
      <c r="B16" s="12" t="s">
        <v>31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</row>
    <row r="17" spans="1:10" s="9" customFormat="1" ht="18">
      <c r="A17" s="11" t="s">
        <v>23</v>
      </c>
      <c r="B17" s="12" t="s">
        <v>31</v>
      </c>
      <c r="C17" s="53" t="s">
        <v>0</v>
      </c>
      <c r="D17" s="53" t="s">
        <v>0</v>
      </c>
      <c r="E17" s="53" t="s">
        <v>0</v>
      </c>
      <c r="F17" s="53" t="s">
        <v>0</v>
      </c>
      <c r="G17" s="53" t="s">
        <v>0</v>
      </c>
      <c r="H17" s="53" t="s">
        <v>0</v>
      </c>
      <c r="I17" s="53" t="s">
        <v>0</v>
      </c>
      <c r="J17" s="53" t="s">
        <v>0</v>
      </c>
    </row>
    <row r="18" spans="1:10" s="9" customFormat="1" ht="18">
      <c r="A18" s="11" t="s">
        <v>24</v>
      </c>
      <c r="B18" s="12" t="s">
        <v>31</v>
      </c>
      <c r="C18" s="53" t="s">
        <v>0</v>
      </c>
      <c r="D18" s="53" t="s">
        <v>0</v>
      </c>
      <c r="E18" s="53" t="s">
        <v>0</v>
      </c>
      <c r="F18" s="53" t="s">
        <v>0</v>
      </c>
      <c r="G18" s="53" t="s">
        <v>0</v>
      </c>
      <c r="H18" s="53" t="s">
        <v>0</v>
      </c>
      <c r="I18" s="53" t="s">
        <v>0</v>
      </c>
      <c r="J18" s="53" t="s">
        <v>0</v>
      </c>
    </row>
    <row r="19" spans="1:10" s="9" customFormat="1" ht="18">
      <c r="A19" s="11" t="s">
        <v>25</v>
      </c>
      <c r="B19" s="12" t="s">
        <v>31</v>
      </c>
      <c r="C19" s="53" t="s">
        <v>0</v>
      </c>
      <c r="D19" s="53" t="s">
        <v>0</v>
      </c>
      <c r="E19" s="53" t="s">
        <v>0</v>
      </c>
      <c r="F19" s="53" t="s">
        <v>0</v>
      </c>
      <c r="G19" s="53" t="s">
        <v>0</v>
      </c>
      <c r="H19" s="53" t="s">
        <v>0</v>
      </c>
      <c r="I19" s="53" t="s">
        <v>0</v>
      </c>
      <c r="J19" s="53" t="s">
        <v>0</v>
      </c>
    </row>
    <row r="20" spans="1:10" s="9" customFormat="1" ht="18">
      <c r="A20" s="11" t="s">
        <v>26</v>
      </c>
      <c r="B20" s="12" t="s">
        <v>31</v>
      </c>
      <c r="C20" s="53" t="s">
        <v>0</v>
      </c>
      <c r="D20" s="53" t="s">
        <v>0</v>
      </c>
      <c r="E20" s="53" t="s">
        <v>0</v>
      </c>
      <c r="F20" s="53" t="s">
        <v>0</v>
      </c>
      <c r="G20" s="53" t="s">
        <v>0</v>
      </c>
      <c r="H20" s="53" t="s">
        <v>0</v>
      </c>
      <c r="I20" s="53" t="s">
        <v>0</v>
      </c>
      <c r="J20" s="53" t="s">
        <v>0</v>
      </c>
    </row>
    <row r="21" spans="1:10" ht="18">
      <c r="A21" s="11" t="s">
        <v>27</v>
      </c>
      <c r="B21" s="12" t="s">
        <v>31</v>
      </c>
      <c r="C21" s="53" t="s">
        <v>0</v>
      </c>
      <c r="D21" s="53" t="s">
        <v>0</v>
      </c>
      <c r="E21" s="53" t="s">
        <v>0</v>
      </c>
      <c r="F21" s="53" t="s">
        <v>0</v>
      </c>
      <c r="G21" s="53" t="s">
        <v>0</v>
      </c>
      <c r="H21" s="53" t="s">
        <v>0</v>
      </c>
      <c r="I21" s="53" t="s">
        <v>0</v>
      </c>
      <c r="J21" s="53" t="s">
        <v>0</v>
      </c>
    </row>
    <row r="22" spans="1:10" ht="18">
      <c r="A22" s="11" t="s">
        <v>28</v>
      </c>
      <c r="B22" s="12" t="s">
        <v>31</v>
      </c>
      <c r="C22" s="53" t="s">
        <v>0</v>
      </c>
      <c r="D22" s="53" t="s">
        <v>0</v>
      </c>
      <c r="E22" s="53" t="s">
        <v>0</v>
      </c>
      <c r="F22" s="53" t="s">
        <v>0</v>
      </c>
      <c r="G22" s="53" t="s">
        <v>0</v>
      </c>
      <c r="H22" s="53" t="s">
        <v>0</v>
      </c>
      <c r="I22" s="53" t="s">
        <v>0</v>
      </c>
      <c r="J22" s="53" t="s">
        <v>0</v>
      </c>
    </row>
    <row r="23" spans="1:10" ht="18">
      <c r="A23" s="11" t="s">
        <v>29</v>
      </c>
      <c r="B23" s="12" t="s">
        <v>31</v>
      </c>
      <c r="C23" s="53" t="s">
        <v>0</v>
      </c>
      <c r="D23" s="53" t="s">
        <v>0</v>
      </c>
      <c r="E23" s="53" t="s">
        <v>0</v>
      </c>
      <c r="F23" s="53" t="s">
        <v>0</v>
      </c>
      <c r="G23" s="53" t="s">
        <v>0</v>
      </c>
      <c r="H23" s="53" t="s">
        <v>0</v>
      </c>
      <c r="I23" s="53" t="s">
        <v>0</v>
      </c>
      <c r="J23" s="53" t="s">
        <v>0</v>
      </c>
    </row>
    <row r="24" spans="1:10" ht="18">
      <c r="A24" s="11" t="s">
        <v>30</v>
      </c>
      <c r="B24" s="12" t="s">
        <v>31</v>
      </c>
      <c r="C24" s="53" t="s">
        <v>0</v>
      </c>
      <c r="D24" s="53" t="s">
        <v>0</v>
      </c>
      <c r="E24" s="53" t="s">
        <v>0</v>
      </c>
      <c r="F24" s="53" t="s">
        <v>0</v>
      </c>
      <c r="G24" s="53" t="s">
        <v>0</v>
      </c>
      <c r="H24" s="53" t="s">
        <v>0</v>
      </c>
      <c r="I24" s="53" t="s">
        <v>0</v>
      </c>
      <c r="J24" s="53" t="s">
        <v>0</v>
      </c>
    </row>
    <row r="25" spans="1:10" ht="18">
      <c r="A25" s="11" t="s">
        <v>32</v>
      </c>
      <c r="B25" s="12" t="s">
        <v>31</v>
      </c>
      <c r="C25" s="53" t="s">
        <v>0</v>
      </c>
      <c r="D25" s="53" t="s">
        <v>0</v>
      </c>
      <c r="E25" s="53" t="s">
        <v>0</v>
      </c>
      <c r="F25" s="53" t="s">
        <v>0</v>
      </c>
      <c r="G25" s="53" t="s">
        <v>0</v>
      </c>
      <c r="H25" s="53" t="s">
        <v>0</v>
      </c>
      <c r="I25" s="53" t="s">
        <v>0</v>
      </c>
      <c r="J25" s="53" t="s">
        <v>0</v>
      </c>
    </row>
    <row r="26" spans="1:10" ht="18">
      <c r="A26" s="11" t="s">
        <v>33</v>
      </c>
      <c r="B26" s="12" t="s">
        <v>31</v>
      </c>
      <c r="C26" s="53" t="s">
        <v>0</v>
      </c>
      <c r="D26" s="53" t="s">
        <v>0</v>
      </c>
      <c r="E26" s="53" t="s">
        <v>0</v>
      </c>
      <c r="F26" s="53" t="s">
        <v>0</v>
      </c>
      <c r="G26" s="53" t="s">
        <v>0</v>
      </c>
      <c r="H26" s="53" t="s">
        <v>0</v>
      </c>
      <c r="I26" s="53" t="s">
        <v>0</v>
      </c>
      <c r="J26" s="53" t="s">
        <v>0</v>
      </c>
    </row>
    <row r="27" spans="1:10" ht="18">
      <c r="A27" s="11" t="s">
        <v>34</v>
      </c>
      <c r="B27" s="12" t="s">
        <v>31</v>
      </c>
      <c r="C27" s="53" t="s">
        <v>0</v>
      </c>
      <c r="D27" s="53" t="s">
        <v>0</v>
      </c>
      <c r="E27" s="53" t="s">
        <v>0</v>
      </c>
      <c r="F27" s="53" t="s">
        <v>0</v>
      </c>
      <c r="G27" s="53" t="s">
        <v>0</v>
      </c>
      <c r="H27" s="53" t="s">
        <v>0</v>
      </c>
      <c r="I27" s="53" t="s">
        <v>0</v>
      </c>
      <c r="J27" s="53" t="s">
        <v>0</v>
      </c>
    </row>
    <row r="28" spans="1:10" ht="18">
      <c r="A28" s="11" t="s">
        <v>35</v>
      </c>
      <c r="B28" s="12" t="s">
        <v>31</v>
      </c>
      <c r="C28" s="53" t="s">
        <v>0</v>
      </c>
      <c r="D28" s="53" t="s">
        <v>0</v>
      </c>
      <c r="E28" s="53" t="s">
        <v>0</v>
      </c>
      <c r="F28" s="53" t="s">
        <v>0</v>
      </c>
      <c r="G28" s="53" t="s">
        <v>0</v>
      </c>
      <c r="H28" s="53" t="s">
        <v>0</v>
      </c>
      <c r="I28" s="53" t="s">
        <v>0</v>
      </c>
      <c r="J28" s="53" t="s">
        <v>0</v>
      </c>
    </row>
    <row r="29" spans="1:10" ht="18">
      <c r="A29" s="11" t="s">
        <v>36</v>
      </c>
      <c r="B29" s="12" t="s">
        <v>31</v>
      </c>
      <c r="C29" s="53" t="s">
        <v>0</v>
      </c>
      <c r="D29" s="53" t="s">
        <v>0</v>
      </c>
      <c r="E29" s="53" t="s">
        <v>0</v>
      </c>
      <c r="F29" s="53" t="s">
        <v>0</v>
      </c>
      <c r="G29" s="53" t="s">
        <v>0</v>
      </c>
      <c r="H29" s="53" t="s">
        <v>0</v>
      </c>
      <c r="I29" s="53" t="s">
        <v>0</v>
      </c>
      <c r="J29" s="53" t="s">
        <v>0</v>
      </c>
    </row>
    <row r="30" spans="1:10" ht="18">
      <c r="A30" s="11" t="s">
        <v>37</v>
      </c>
      <c r="B30" s="12" t="s">
        <v>31</v>
      </c>
      <c r="C30" s="53" t="s">
        <v>0</v>
      </c>
      <c r="D30" s="53" t="s">
        <v>0</v>
      </c>
      <c r="E30" s="53" t="s">
        <v>0</v>
      </c>
      <c r="F30" s="53" t="s">
        <v>0</v>
      </c>
      <c r="G30" s="53" t="s">
        <v>0</v>
      </c>
      <c r="H30" s="53" t="s">
        <v>0</v>
      </c>
      <c r="I30" s="53" t="s">
        <v>0</v>
      </c>
      <c r="J30" s="53" t="s">
        <v>0</v>
      </c>
    </row>
    <row r="31" spans="1:10" ht="18">
      <c r="A31" s="11" t="s">
        <v>38</v>
      </c>
      <c r="B31" s="12" t="s">
        <v>31</v>
      </c>
      <c r="C31" s="53" t="s">
        <v>0</v>
      </c>
      <c r="D31" s="53" t="s">
        <v>0</v>
      </c>
      <c r="E31" s="53" t="s">
        <v>0</v>
      </c>
      <c r="F31" s="53" t="s">
        <v>0</v>
      </c>
      <c r="G31" s="53" t="s">
        <v>0</v>
      </c>
      <c r="H31" s="53" t="s">
        <v>0</v>
      </c>
      <c r="I31" s="53" t="s">
        <v>0</v>
      </c>
      <c r="J31" s="53" t="s">
        <v>0</v>
      </c>
    </row>
    <row r="32" spans="1:10" ht="18">
      <c r="A32" s="11" t="s">
        <v>39</v>
      </c>
      <c r="B32" s="12" t="s">
        <v>31</v>
      </c>
      <c r="C32" s="53" t="s">
        <v>0</v>
      </c>
      <c r="D32" s="53" t="s">
        <v>0</v>
      </c>
      <c r="E32" s="53" t="s">
        <v>0</v>
      </c>
      <c r="F32" s="53" t="s">
        <v>0</v>
      </c>
      <c r="G32" s="53" t="s">
        <v>0</v>
      </c>
      <c r="H32" s="53" t="s">
        <v>0</v>
      </c>
      <c r="I32" s="53" t="s">
        <v>0</v>
      </c>
      <c r="J32" s="53" t="s">
        <v>0</v>
      </c>
    </row>
    <row r="33" spans="1:10" ht="18">
      <c r="A33" s="11" t="s">
        <v>40</v>
      </c>
      <c r="B33" s="12" t="s">
        <v>31</v>
      </c>
      <c r="C33" s="53" t="s">
        <v>0</v>
      </c>
      <c r="D33" s="53" t="s">
        <v>0</v>
      </c>
      <c r="E33" s="53" t="s">
        <v>0</v>
      </c>
      <c r="F33" s="53" t="s">
        <v>0</v>
      </c>
      <c r="G33" s="53" t="s">
        <v>0</v>
      </c>
      <c r="H33" s="53" t="s">
        <v>0</v>
      </c>
      <c r="I33" s="53" t="s">
        <v>0</v>
      </c>
      <c r="J33" s="53" t="s">
        <v>0</v>
      </c>
    </row>
    <row r="34" spans="1:10" ht="18">
      <c r="A34" s="11" t="s">
        <v>41</v>
      </c>
      <c r="B34" s="12" t="s">
        <v>31</v>
      </c>
      <c r="C34" s="53" t="s">
        <v>0</v>
      </c>
      <c r="D34" s="53" t="s">
        <v>0</v>
      </c>
      <c r="E34" s="53" t="s">
        <v>0</v>
      </c>
      <c r="F34" s="53" t="s">
        <v>0</v>
      </c>
      <c r="G34" s="53" t="s">
        <v>0</v>
      </c>
      <c r="H34" s="53" t="s">
        <v>0</v>
      </c>
      <c r="I34" s="53" t="s">
        <v>0</v>
      </c>
      <c r="J34" s="53" t="s">
        <v>0</v>
      </c>
    </row>
    <row r="36" ht="15.75" thickBot="1"/>
    <row r="37" spans="1:10" ht="15.75" thickBot="1">
      <c r="A37" s="39" t="s">
        <v>4</v>
      </c>
      <c r="B37" s="21" t="s">
        <v>84</v>
      </c>
      <c r="C37" s="40">
        <f aca="true" t="shared" si="0" ref="C37:J37">COUNTIF(C$3:C$34,$A$37)</f>
        <v>2</v>
      </c>
      <c r="D37" s="40">
        <f t="shared" si="0"/>
        <v>0</v>
      </c>
      <c r="E37" s="40">
        <f t="shared" si="0"/>
        <v>0</v>
      </c>
      <c r="F37" s="40">
        <f t="shared" si="0"/>
        <v>0</v>
      </c>
      <c r="G37" s="40">
        <f t="shared" si="0"/>
        <v>0</v>
      </c>
      <c r="H37" s="40">
        <f t="shared" si="0"/>
        <v>0</v>
      </c>
      <c r="I37" s="40">
        <f t="shared" si="0"/>
        <v>0</v>
      </c>
      <c r="J37" s="40">
        <f t="shared" si="0"/>
        <v>0</v>
      </c>
    </row>
    <row r="38" spans="1:10" ht="15.75" thickBot="1">
      <c r="A38" s="14" t="s">
        <v>80</v>
      </c>
      <c r="B38" s="22" t="s">
        <v>81</v>
      </c>
      <c r="C38" s="42">
        <f aca="true" t="shared" si="1" ref="C38:J38">COUNTIF(C$3:C$34,$A$38)</f>
        <v>2</v>
      </c>
      <c r="D38" s="42">
        <f t="shared" si="1"/>
        <v>0</v>
      </c>
      <c r="E38" s="42">
        <f t="shared" si="1"/>
        <v>0</v>
      </c>
      <c r="F38" s="42">
        <f t="shared" si="1"/>
        <v>0</v>
      </c>
      <c r="G38" s="42">
        <f t="shared" si="1"/>
        <v>0</v>
      </c>
      <c r="H38" s="42">
        <f t="shared" si="1"/>
        <v>0</v>
      </c>
      <c r="I38" s="42">
        <f t="shared" si="1"/>
        <v>0</v>
      </c>
      <c r="J38" s="42">
        <f t="shared" si="1"/>
        <v>0</v>
      </c>
    </row>
    <row r="39" spans="1:10" ht="15.75" thickBot="1">
      <c r="A39" s="60" t="s">
        <v>64</v>
      </c>
      <c r="B39" s="22" t="s">
        <v>82</v>
      </c>
      <c r="C39" s="43">
        <f aca="true" t="shared" si="2" ref="C39:J39">COUNTIF(C$3:C$34,$A$39)</f>
        <v>0</v>
      </c>
      <c r="D39" s="43">
        <f t="shared" si="2"/>
        <v>2</v>
      </c>
      <c r="E39" s="43">
        <f t="shared" si="2"/>
        <v>0</v>
      </c>
      <c r="F39" s="43">
        <f t="shared" si="2"/>
        <v>0</v>
      </c>
      <c r="G39" s="43">
        <f t="shared" si="2"/>
        <v>0</v>
      </c>
      <c r="H39" s="43">
        <f t="shared" si="2"/>
        <v>0</v>
      </c>
      <c r="I39" s="43">
        <f t="shared" si="2"/>
        <v>0</v>
      </c>
      <c r="J39" s="43">
        <f t="shared" si="2"/>
        <v>0</v>
      </c>
    </row>
    <row r="40" spans="1:10" ht="15.75" thickBot="1">
      <c r="A40" s="59" t="s">
        <v>79</v>
      </c>
      <c r="B40" s="24" t="s">
        <v>83</v>
      </c>
      <c r="C40" s="44">
        <f aca="true" t="shared" si="3" ref="C40:J40">COUNTIF(C$3:C$34,$A$40)</f>
        <v>0</v>
      </c>
      <c r="D40" s="44">
        <f t="shared" si="3"/>
        <v>1</v>
      </c>
      <c r="E40" s="44">
        <f t="shared" si="3"/>
        <v>0</v>
      </c>
      <c r="F40" s="44">
        <f t="shared" si="3"/>
        <v>0</v>
      </c>
      <c r="G40" s="44">
        <f t="shared" si="3"/>
        <v>0</v>
      </c>
      <c r="H40" s="44">
        <f t="shared" si="3"/>
        <v>0</v>
      </c>
      <c r="I40" s="44">
        <f t="shared" si="3"/>
        <v>0</v>
      </c>
      <c r="J40" s="44">
        <f t="shared" si="3"/>
        <v>0</v>
      </c>
    </row>
    <row r="41" spans="1:10" ht="15.75" thickBot="1">
      <c r="A41" s="16" t="s">
        <v>0</v>
      </c>
      <c r="B41" s="41" t="s">
        <v>88</v>
      </c>
      <c r="C41" s="45">
        <f aca="true" t="shared" si="4" ref="C41:J41">COUNTIF(C$3:C$34,$A$41)</f>
        <v>28</v>
      </c>
      <c r="D41" s="45">
        <f t="shared" si="4"/>
        <v>29</v>
      </c>
      <c r="E41" s="45">
        <f t="shared" si="4"/>
        <v>32</v>
      </c>
      <c r="F41" s="45">
        <f t="shared" si="4"/>
        <v>32</v>
      </c>
      <c r="G41" s="45">
        <f t="shared" si="4"/>
        <v>32</v>
      </c>
      <c r="H41" s="45">
        <f t="shared" si="4"/>
        <v>32</v>
      </c>
      <c r="I41" s="45">
        <f t="shared" si="4"/>
        <v>32</v>
      </c>
      <c r="J41" s="45">
        <f t="shared" si="4"/>
        <v>32</v>
      </c>
    </row>
    <row r="44" spans="4:9" ht="15">
      <c r="D44" s="30"/>
      <c r="E44" s="30"/>
      <c r="F44" s="30"/>
      <c r="G44" s="30"/>
      <c r="H44" s="30"/>
      <c r="I44" s="30"/>
    </row>
    <row r="45" spans="4:9" ht="15">
      <c r="D45" s="30"/>
      <c r="E45" s="30"/>
      <c r="F45" s="30"/>
      <c r="G45" s="30"/>
      <c r="H45" s="30"/>
      <c r="I45" s="30"/>
    </row>
    <row r="46" spans="4:9" ht="15">
      <c r="D46" s="22"/>
      <c r="E46" s="22"/>
      <c r="F46" s="15"/>
      <c r="G46" s="15"/>
      <c r="H46" s="30"/>
      <c r="I46" s="30"/>
    </row>
    <row r="47" spans="4:9" ht="15">
      <c r="D47" s="22"/>
      <c r="E47" s="22"/>
      <c r="F47" s="15"/>
      <c r="G47" s="15"/>
      <c r="H47" s="30"/>
      <c r="I47" s="30"/>
    </row>
    <row r="48" spans="4:9" ht="15">
      <c r="D48" s="23"/>
      <c r="E48" s="23"/>
      <c r="F48" s="15"/>
      <c r="G48" s="15"/>
      <c r="H48" s="30"/>
      <c r="I48" s="30"/>
    </row>
    <row r="49" spans="4:9" ht="15">
      <c r="D49" s="24"/>
      <c r="E49" s="24"/>
      <c r="F49" s="15"/>
      <c r="G49" s="15"/>
      <c r="H49" s="30"/>
      <c r="I49" s="30"/>
    </row>
    <row r="50" spans="4:9" ht="15">
      <c r="D50" s="29"/>
      <c r="E50" s="29"/>
      <c r="F50" s="15"/>
      <c r="G50" s="15"/>
      <c r="H50" s="30"/>
      <c r="I50" s="30"/>
    </row>
    <row r="51" spans="4:9" ht="15">
      <c r="D51" s="30"/>
      <c r="E51" s="30"/>
      <c r="F51" s="30"/>
      <c r="G51" s="30"/>
      <c r="H51" s="30"/>
      <c r="I51" s="30"/>
    </row>
    <row r="52" spans="4:9" ht="15">
      <c r="D52" s="30"/>
      <c r="E52" s="30"/>
      <c r="F52" s="30"/>
      <c r="G52" s="30"/>
      <c r="H52" s="30"/>
      <c r="I52" s="30"/>
    </row>
  </sheetData>
  <sheetProtection/>
  <mergeCells count="3">
    <mergeCell ref="C1:D1"/>
    <mergeCell ref="E1:G1"/>
    <mergeCell ref="H1:J1"/>
  </mergeCells>
  <conditionalFormatting sqref="A39 D48:E48">
    <cfRule type="cellIs" priority="91" dxfId="8" operator="equal">
      <formula>"non acquis"</formula>
    </cfRule>
    <cfRule type="cellIs" priority="92" dxfId="1" operator="equal">
      <formula>"acquis"</formula>
    </cfRule>
  </conditionalFormatting>
  <conditionalFormatting sqref="C3:J34">
    <cfRule type="containsText" priority="86" dxfId="459" operator="containsText" text="CPA">
      <formula>NOT(ISERROR(SEARCH("CPA",C3)))</formula>
    </cfRule>
    <cfRule type="containsText" priority="88" dxfId="3" operator="containsText" text="CNA">
      <formula>NOT(ISERROR(SEARCH("CNA",C3)))</formula>
    </cfRule>
    <cfRule type="containsText" priority="89" dxfId="2" operator="containsText" text="ECA">
      <formula>NOT(ISERROR(SEARCH("ECA",C3)))</formula>
    </cfRule>
    <cfRule type="containsText" priority="90" dxfId="460" operator="containsText" text="ACQUISE">
      <formula>NOT(ISERROR(SEARCH("ACQUISE",C3)))</formula>
    </cfRule>
  </conditionalFormatting>
  <dataValidations count="1">
    <dataValidation type="list" allowBlank="1" showInputMessage="1" showErrorMessage="1" sqref="C3:J34">
      <formula1>$A$37:$A$41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1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REVUE1!B25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REVUE1!C$24</f>
        <v>-</v>
      </c>
      <c r="D6" s="63" t="str">
        <f>REVUE2!C$24</f>
        <v>-</v>
      </c>
      <c r="E6" s="63" t="str">
        <f>REVUE3!C$24</f>
        <v>-</v>
      </c>
      <c r="F6" s="63" t="str">
        <f>REVUE4!C$24</f>
        <v>-</v>
      </c>
      <c r="G6" s="73" t="str">
        <f>REVUE5!C$24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REVUE1!D$24</f>
        <v>-</v>
      </c>
      <c r="D7" s="63" t="str">
        <f>REVUE2!D$24</f>
        <v>-</v>
      </c>
      <c r="E7" s="63" t="str">
        <f>REVUE3!D$24</f>
        <v>-</v>
      </c>
      <c r="F7" s="63" t="str">
        <f>REVUE4!D$24</f>
        <v>-</v>
      </c>
      <c r="G7" s="73" t="str">
        <f>REVUE5!D$24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REVUE1!E$24</f>
        <v>-</v>
      </c>
      <c r="D8" s="63" t="str">
        <f>REVUE2!E$24</f>
        <v>-</v>
      </c>
      <c r="E8" s="63" t="str">
        <f>REVUE3!E$24</f>
        <v>-</v>
      </c>
      <c r="F8" s="63" t="str">
        <f>REVUE4!E$24</f>
        <v>-</v>
      </c>
      <c r="G8" s="73" t="str">
        <f>REVUE5!E$24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REVUE1!F$24</f>
        <v>-</v>
      </c>
      <c r="D9" s="63" t="str">
        <f>REVUE2!F$24</f>
        <v>-</v>
      </c>
      <c r="E9" s="63" t="str">
        <f>REVUE3!F$24</f>
        <v>-</v>
      </c>
      <c r="F9" s="63" t="str">
        <f>REVUE4!F$24</f>
        <v>-</v>
      </c>
      <c r="G9" s="73" t="str">
        <f>REVUE5!F$24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REVUE1!G$24</f>
        <v>-</v>
      </c>
      <c r="D10" s="63" t="str">
        <f>REVUE2!G$24</f>
        <v>-</v>
      </c>
      <c r="E10" s="63" t="str">
        <f>REVUE3!G$24</f>
        <v>-</v>
      </c>
      <c r="F10" s="63" t="str">
        <f>REVUE4!G$24</f>
        <v>-</v>
      </c>
      <c r="G10" s="73" t="str">
        <f>REVUE5!G$24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REVUE1!H$24</f>
        <v>-</v>
      </c>
      <c r="D11" s="63" t="str">
        <f>REVUE2!H$24</f>
        <v>-</v>
      </c>
      <c r="E11" s="63" t="str">
        <f>REVUE3!H$24</f>
        <v>-</v>
      </c>
      <c r="F11" s="63" t="str">
        <f>REVUE4!H$24</f>
        <v>-</v>
      </c>
      <c r="G11" s="73" t="str">
        <f>REVUE5!H$24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REVUE1!I$24</f>
        <v>-</v>
      </c>
      <c r="D12" s="63" t="str">
        <f>REVUE1!I$24</f>
        <v>-</v>
      </c>
      <c r="E12" s="63" t="str">
        <f>REVUE3!I$24</f>
        <v>-</v>
      </c>
      <c r="F12" s="63" t="str">
        <f>REVUE4!I$24</f>
        <v>-</v>
      </c>
      <c r="G12" s="73" t="str">
        <f>REVUE5!I$24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REVUE1!J$24</f>
        <v>-</v>
      </c>
      <c r="D13" s="63" t="str">
        <f>REVUE2!J$24</f>
        <v>-</v>
      </c>
      <c r="E13" s="63" t="str">
        <f>REVUE3!J$24</f>
        <v>-</v>
      </c>
      <c r="F13" s="63" t="str">
        <f>REVUE4!J$24</f>
        <v>-</v>
      </c>
      <c r="G13" s="73" t="str">
        <f>REVUE5!J$24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REVUE1!B26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REVUE1!C$25</f>
        <v>-</v>
      </c>
      <c r="D6" s="63" t="str">
        <f>REVUE2!C$25</f>
        <v>-</v>
      </c>
      <c r="E6" s="63" t="str">
        <f>REVUE3!C$25</f>
        <v>-</v>
      </c>
      <c r="F6" s="63" t="str">
        <f>REVUE4!C$25</f>
        <v>-</v>
      </c>
      <c r="G6" s="73" t="str">
        <f>REVUE5!C$25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REVUE1!D$25</f>
        <v>-</v>
      </c>
      <c r="D7" s="63" t="str">
        <f>REVUE2!D$25</f>
        <v>-</v>
      </c>
      <c r="E7" s="63" t="str">
        <f>REVUE3!D$25</f>
        <v>-</v>
      </c>
      <c r="F7" s="63" t="str">
        <f>REVUE4!D$25</f>
        <v>-</v>
      </c>
      <c r="G7" s="73" t="str">
        <f>REVUE5!D$25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REVUE1!E$25</f>
        <v>-</v>
      </c>
      <c r="D8" s="63" t="str">
        <f>REVUE2!E$25</f>
        <v>-</v>
      </c>
      <c r="E8" s="63" t="str">
        <f>REVUE3!E$25</f>
        <v>-</v>
      </c>
      <c r="F8" s="63" t="str">
        <f>REVUE4!E$25</f>
        <v>-</v>
      </c>
      <c r="G8" s="73" t="str">
        <f>REVUE5!E$25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REVUE1!F$25</f>
        <v>-</v>
      </c>
      <c r="D9" s="63" t="str">
        <f>REVUE2!F$25</f>
        <v>-</v>
      </c>
      <c r="E9" s="63" t="str">
        <f>REVUE3!F$25</f>
        <v>-</v>
      </c>
      <c r="F9" s="63" t="str">
        <f>REVUE4!F$25</f>
        <v>-</v>
      </c>
      <c r="G9" s="73" t="str">
        <f>REVUE5!F$25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REVUE1!G$25</f>
        <v>-</v>
      </c>
      <c r="D10" s="63" t="str">
        <f>REVUE2!G$25</f>
        <v>-</v>
      </c>
      <c r="E10" s="63" t="str">
        <f>REVUE3!G$25</f>
        <v>-</v>
      </c>
      <c r="F10" s="63" t="str">
        <f>REVUE4!G$25</f>
        <v>-</v>
      </c>
      <c r="G10" s="73" t="str">
        <f>REVUE5!G$25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REVUE1!H$25</f>
        <v>-</v>
      </c>
      <c r="D11" s="63" t="str">
        <f>REVUE2!H$25</f>
        <v>-</v>
      </c>
      <c r="E11" s="63" t="str">
        <f>REVUE3!H$25</f>
        <v>-</v>
      </c>
      <c r="F11" s="63" t="str">
        <f>REVUE4!H$25</f>
        <v>-</v>
      </c>
      <c r="G11" s="73" t="str">
        <f>REVUE5!H$25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REVUE1!I$25</f>
        <v>-</v>
      </c>
      <c r="D12" s="63" t="str">
        <f>REVUE1!I$25</f>
        <v>-</v>
      </c>
      <c r="E12" s="63" t="str">
        <f>REVUE3!I$25</f>
        <v>-</v>
      </c>
      <c r="F12" s="63" t="str">
        <f>REVUE4!I$25</f>
        <v>-</v>
      </c>
      <c r="G12" s="73" t="str">
        <f>REVUE5!I$25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REVUE1!J$25</f>
        <v>-</v>
      </c>
      <c r="D13" s="63" t="str">
        <f>REVUE2!J$25</f>
        <v>-</v>
      </c>
      <c r="E13" s="63" t="str">
        <f>REVUE3!J$25</f>
        <v>-</v>
      </c>
      <c r="F13" s="63" t="str">
        <f>REVUE4!J$25</f>
        <v>-</v>
      </c>
      <c r="G13" s="73" t="str">
        <f>REVUE5!J$25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REVUE1!B27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REVUE1!C$26</f>
        <v>-</v>
      </c>
      <c r="D6" s="63" t="str">
        <f>REVUE2!C$26</f>
        <v>-</v>
      </c>
      <c r="E6" s="63" t="str">
        <f>REVUE3!C$26</f>
        <v>-</v>
      </c>
      <c r="F6" s="63" t="str">
        <f>REVUE4!C$26</f>
        <v>-</v>
      </c>
      <c r="G6" s="73" t="str">
        <f>REVUE5!C$26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REVUE1!D$26</f>
        <v>-</v>
      </c>
      <c r="D7" s="63" t="str">
        <f>REVUE2!D$26</f>
        <v>-</v>
      </c>
      <c r="E7" s="63" t="str">
        <f>REVUE3!D$26</f>
        <v>-</v>
      </c>
      <c r="F7" s="63" t="str">
        <f>REVUE4!D$26</f>
        <v>-</v>
      </c>
      <c r="G7" s="73" t="str">
        <f>REVUE5!D$26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REVUE1!E$26</f>
        <v>-</v>
      </c>
      <c r="D8" s="63" t="str">
        <f>REVUE2!E$26</f>
        <v>-</v>
      </c>
      <c r="E8" s="63" t="str">
        <f>REVUE3!E$26</f>
        <v>-</v>
      </c>
      <c r="F8" s="63" t="str">
        <f>REVUE4!E$26</f>
        <v>-</v>
      </c>
      <c r="G8" s="73" t="str">
        <f>REVUE5!E$26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REVUE1!F$26</f>
        <v>-</v>
      </c>
      <c r="D9" s="63" t="str">
        <f>REVUE2!F$26</f>
        <v>-</v>
      </c>
      <c r="E9" s="63" t="str">
        <f>REVUE3!F$26</f>
        <v>-</v>
      </c>
      <c r="F9" s="63" t="str">
        <f>REVUE4!F$26</f>
        <v>-</v>
      </c>
      <c r="G9" s="73" t="str">
        <f>REVUE5!F$26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REVUE1!G$26</f>
        <v>-</v>
      </c>
      <c r="D10" s="63" t="str">
        <f>REVUE2!G$26</f>
        <v>-</v>
      </c>
      <c r="E10" s="63" t="str">
        <f>REVUE3!G$26</f>
        <v>-</v>
      </c>
      <c r="F10" s="63" t="str">
        <f>REVUE4!G$26</f>
        <v>-</v>
      </c>
      <c r="G10" s="73" t="str">
        <f>REVUE5!G$26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REVUE1!H$26</f>
        <v>-</v>
      </c>
      <c r="D11" s="63" t="str">
        <f>REVUE2!H$26</f>
        <v>-</v>
      </c>
      <c r="E11" s="63" t="str">
        <f>REVUE3!H$26</f>
        <v>-</v>
      </c>
      <c r="F11" s="63" t="str">
        <f>REVUE4!H$26</f>
        <v>-</v>
      </c>
      <c r="G11" s="73" t="str">
        <f>REVUE5!H$26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REVUE1!I$26</f>
        <v>-</v>
      </c>
      <c r="D12" s="63" t="str">
        <f>REVUE1!I$26</f>
        <v>-</v>
      </c>
      <c r="E12" s="63" t="str">
        <f>REVUE3!I$26</f>
        <v>-</v>
      </c>
      <c r="F12" s="63" t="str">
        <f>REVUE4!I$26</f>
        <v>-</v>
      </c>
      <c r="G12" s="73" t="str">
        <f>REVUE5!I$26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REVUE1!J$26</f>
        <v>-</v>
      </c>
      <c r="D13" s="63" t="str">
        <f>REVUE2!J$26</f>
        <v>-</v>
      </c>
      <c r="E13" s="63" t="str">
        <f>REVUE3!J$26</f>
        <v>-</v>
      </c>
      <c r="F13" s="63" t="str">
        <f>REVUE4!J$26</f>
        <v>-</v>
      </c>
      <c r="G13" s="73" t="str">
        <f>REVUE5!J$26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REVUE1!B28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REVUE1!C$27</f>
        <v>-</v>
      </c>
      <c r="D6" s="63" t="str">
        <f>REVUE2!C$27</f>
        <v>-</v>
      </c>
      <c r="E6" s="63" t="str">
        <f>REVUE3!C$27</f>
        <v>-</v>
      </c>
      <c r="F6" s="63" t="str">
        <f>REVUE4!C$27</f>
        <v>-</v>
      </c>
      <c r="G6" s="73" t="str">
        <f>REVUE5!C$27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REVUE1!D$27</f>
        <v>-</v>
      </c>
      <c r="D7" s="63" t="str">
        <f>REVUE2!D$27</f>
        <v>-</v>
      </c>
      <c r="E7" s="63" t="str">
        <f>REVUE3!D$27</f>
        <v>-</v>
      </c>
      <c r="F7" s="63" t="str">
        <f>REVUE4!D$27</f>
        <v>-</v>
      </c>
      <c r="G7" s="73" t="str">
        <f>REVUE5!D$27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REVUE1!E$27</f>
        <v>-</v>
      </c>
      <c r="D8" s="63" t="str">
        <f>REVUE2!E$27</f>
        <v>-</v>
      </c>
      <c r="E8" s="63" t="str">
        <f>REVUE3!E$27</f>
        <v>-</v>
      </c>
      <c r="F8" s="63" t="str">
        <f>REVUE4!E$27</f>
        <v>-</v>
      </c>
      <c r="G8" s="73" t="str">
        <f>REVUE5!E$27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REVUE1!F$27</f>
        <v>-</v>
      </c>
      <c r="D9" s="63" t="str">
        <f>REVUE2!F$27</f>
        <v>-</v>
      </c>
      <c r="E9" s="63" t="str">
        <f>REVUE3!F$27</f>
        <v>-</v>
      </c>
      <c r="F9" s="63" t="str">
        <f>REVUE4!F$27</f>
        <v>-</v>
      </c>
      <c r="G9" s="73" t="str">
        <f>REVUE5!F$27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REVUE1!G$27</f>
        <v>-</v>
      </c>
      <c r="D10" s="63" t="str">
        <f>REVUE2!G$27</f>
        <v>-</v>
      </c>
      <c r="E10" s="63" t="str">
        <f>REVUE3!G$27</f>
        <v>-</v>
      </c>
      <c r="F10" s="63" t="str">
        <f>REVUE4!G$27</f>
        <v>-</v>
      </c>
      <c r="G10" s="73" t="str">
        <f>REVUE5!G$27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REVUE1!H$27</f>
        <v>-</v>
      </c>
      <c r="D11" s="63" t="str">
        <f>REVUE2!H$27</f>
        <v>-</v>
      </c>
      <c r="E11" s="63" t="str">
        <f>REVUE3!H$27</f>
        <v>-</v>
      </c>
      <c r="F11" s="63" t="str">
        <f>REVUE4!H$27</f>
        <v>-</v>
      </c>
      <c r="G11" s="73" t="str">
        <f>REVUE5!H$27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REVUE1!I$27</f>
        <v>-</v>
      </c>
      <c r="D12" s="63" t="str">
        <f>REVUE1!I$27</f>
        <v>-</v>
      </c>
      <c r="E12" s="63" t="str">
        <f>REVUE3!I$27</f>
        <v>-</v>
      </c>
      <c r="F12" s="63" t="str">
        <f>REVUE4!I$27</f>
        <v>-</v>
      </c>
      <c r="G12" s="73" t="str">
        <f>REVUE5!I$27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REVUE1!J$27</f>
        <v>-</v>
      </c>
      <c r="D13" s="63" t="str">
        <f>REVUE2!J$27</f>
        <v>-</v>
      </c>
      <c r="E13" s="63" t="str">
        <f>REVUE3!J$27</f>
        <v>-</v>
      </c>
      <c r="F13" s="63" t="str">
        <f>REVUE4!J$27</f>
        <v>-</v>
      </c>
      <c r="G13" s="73" t="str">
        <f>REVUE5!J$27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REVUE1!B29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REVUE1!C$28</f>
        <v>-</v>
      </c>
      <c r="D6" s="63" t="str">
        <f>REVUE2!C$28</f>
        <v>-</v>
      </c>
      <c r="E6" s="63" t="str">
        <f>REVUE3!C$28</f>
        <v>-</v>
      </c>
      <c r="F6" s="63" t="str">
        <f>REVUE4!C$28</f>
        <v>-</v>
      </c>
      <c r="G6" s="73" t="str">
        <f>REVUE5!C$28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REVUE1!D$28</f>
        <v>-</v>
      </c>
      <c r="D7" s="63" t="str">
        <f>REVUE2!D$28</f>
        <v>-</v>
      </c>
      <c r="E7" s="63" t="str">
        <f>REVUE3!D$28</f>
        <v>-</v>
      </c>
      <c r="F7" s="63" t="str">
        <f>REVUE4!D$28</f>
        <v>-</v>
      </c>
      <c r="G7" s="73" t="str">
        <f>REVUE5!D$28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REVUE1!E$28</f>
        <v>-</v>
      </c>
      <c r="D8" s="63" t="str">
        <f>REVUE2!E$28</f>
        <v>-</v>
      </c>
      <c r="E8" s="63" t="str">
        <f>REVUE3!E$28</f>
        <v>-</v>
      </c>
      <c r="F8" s="63" t="str">
        <f>REVUE4!E$28</f>
        <v>-</v>
      </c>
      <c r="G8" s="73" t="str">
        <f>REVUE5!E$28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REVUE1!F$28</f>
        <v>-</v>
      </c>
      <c r="D9" s="63" t="str">
        <f>REVUE2!F$28</f>
        <v>-</v>
      </c>
      <c r="E9" s="63" t="str">
        <f>REVUE3!F$28</f>
        <v>-</v>
      </c>
      <c r="F9" s="63" t="str">
        <f>REVUE4!F$28</f>
        <v>-</v>
      </c>
      <c r="G9" s="73" t="str">
        <f>REVUE5!F$28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REVUE1!G$28</f>
        <v>-</v>
      </c>
      <c r="D10" s="63" t="str">
        <f>REVUE2!G$28</f>
        <v>-</v>
      </c>
      <c r="E10" s="63" t="str">
        <f>REVUE3!G$28</f>
        <v>-</v>
      </c>
      <c r="F10" s="63" t="str">
        <f>REVUE4!G$28</f>
        <v>-</v>
      </c>
      <c r="G10" s="73" t="str">
        <f>REVUE5!G$28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REVUE1!H$28</f>
        <v>-</v>
      </c>
      <c r="D11" s="63" t="str">
        <f>REVUE2!H$28</f>
        <v>-</v>
      </c>
      <c r="E11" s="63" t="str">
        <f>REVUE3!H$28</f>
        <v>-</v>
      </c>
      <c r="F11" s="63" t="str">
        <f>REVUE4!H$28</f>
        <v>-</v>
      </c>
      <c r="G11" s="73" t="str">
        <f>REVUE5!H$28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REVUE1!I$28</f>
        <v>-</v>
      </c>
      <c r="D12" s="63" t="str">
        <f>REVUE1!I$28</f>
        <v>-</v>
      </c>
      <c r="E12" s="63" t="str">
        <f>REVUE3!I$28</f>
        <v>-</v>
      </c>
      <c r="F12" s="63" t="str">
        <f>REVUE4!I$28</f>
        <v>-</v>
      </c>
      <c r="G12" s="73" t="str">
        <f>REVUE5!I$28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REVUE1!J$28</f>
        <v>-</v>
      </c>
      <c r="D13" s="63" t="str">
        <f>REVUE2!J$28</f>
        <v>-</v>
      </c>
      <c r="E13" s="63" t="str">
        <f>REVUE3!J$28</f>
        <v>-</v>
      </c>
      <c r="F13" s="63" t="str">
        <f>REVUE4!J$28</f>
        <v>-</v>
      </c>
      <c r="G13" s="73" t="str">
        <f>REVUE5!J$28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REVUE1!B30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REVUE1!C$29</f>
        <v>-</v>
      </c>
      <c r="D6" s="63" t="str">
        <f>REVUE2!C$29</f>
        <v>-</v>
      </c>
      <c r="E6" s="63" t="str">
        <f>REVUE3!C$29</f>
        <v>-</v>
      </c>
      <c r="F6" s="63" t="str">
        <f>REVUE4!C$29</f>
        <v>-</v>
      </c>
      <c r="G6" s="73" t="str">
        <f>REVUE5!C$29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REVUE1!D$29</f>
        <v>-</v>
      </c>
      <c r="D7" s="63" t="str">
        <f>REVUE2!D$29</f>
        <v>-</v>
      </c>
      <c r="E7" s="63" t="str">
        <f>REVUE3!D$29</f>
        <v>-</v>
      </c>
      <c r="F7" s="63" t="str">
        <f>REVUE4!D$29</f>
        <v>-</v>
      </c>
      <c r="G7" s="73" t="str">
        <f>REVUE5!D$29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REVUE1!E$29</f>
        <v>-</v>
      </c>
      <c r="D8" s="63" t="str">
        <f>REVUE2!E$29</f>
        <v>-</v>
      </c>
      <c r="E8" s="63" t="str">
        <f>REVUE3!E$29</f>
        <v>-</v>
      </c>
      <c r="F8" s="63" t="str">
        <f>REVUE4!E$29</f>
        <v>-</v>
      </c>
      <c r="G8" s="73" t="str">
        <f>REVUE5!E$29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REVUE1!F$29</f>
        <v>-</v>
      </c>
      <c r="D9" s="63" t="str">
        <f>REVUE2!F$29</f>
        <v>-</v>
      </c>
      <c r="E9" s="63" t="str">
        <f>REVUE3!F$29</f>
        <v>-</v>
      </c>
      <c r="F9" s="63" t="str">
        <f>REVUE4!F$29</f>
        <v>-</v>
      </c>
      <c r="G9" s="73" t="str">
        <f>REVUE5!F$29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REVUE1!G$29</f>
        <v>-</v>
      </c>
      <c r="D10" s="63" t="str">
        <f>REVUE2!G$29</f>
        <v>-</v>
      </c>
      <c r="E10" s="63" t="str">
        <f>REVUE3!G$29</f>
        <v>-</v>
      </c>
      <c r="F10" s="63" t="str">
        <f>REVUE4!G$29</f>
        <v>-</v>
      </c>
      <c r="G10" s="73" t="str">
        <f>REVUE5!G$29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REVUE1!H$29</f>
        <v>-</v>
      </c>
      <c r="D11" s="63" t="str">
        <f>REVUE2!H$29</f>
        <v>-</v>
      </c>
      <c r="E11" s="63" t="str">
        <f>REVUE3!H$29</f>
        <v>-</v>
      </c>
      <c r="F11" s="63" t="str">
        <f>REVUE4!H$29</f>
        <v>-</v>
      </c>
      <c r="G11" s="73" t="str">
        <f>REVUE5!H$29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REVUE1!I$29</f>
        <v>-</v>
      </c>
      <c r="D12" s="63" t="str">
        <f>REVUE1!I$29</f>
        <v>-</v>
      </c>
      <c r="E12" s="63" t="str">
        <f>REVUE3!I$29</f>
        <v>-</v>
      </c>
      <c r="F12" s="63" t="str">
        <f>REVUE4!I$29</f>
        <v>-</v>
      </c>
      <c r="G12" s="73" t="str">
        <f>REVUE5!I$29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REVUE1!J$29</f>
        <v>-</v>
      </c>
      <c r="D13" s="63" t="str">
        <f>REVUE2!J$29</f>
        <v>-</v>
      </c>
      <c r="E13" s="63" t="str">
        <f>REVUE3!J$29</f>
        <v>-</v>
      </c>
      <c r="F13" s="63" t="str">
        <f>REVUE4!J$29</f>
        <v>-</v>
      </c>
      <c r="G13" s="73" t="str">
        <f>REVUE5!J$29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2" sqref="A2:C2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REVUE1!B31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REVUE1!C$30</f>
        <v>-</v>
      </c>
      <c r="D6" s="63" t="str">
        <f>REVUE2!C$30</f>
        <v>-</v>
      </c>
      <c r="E6" s="63" t="str">
        <f>REVUE3!C$30</f>
        <v>-</v>
      </c>
      <c r="F6" s="63" t="str">
        <f>REVUE4!C$30</f>
        <v>-</v>
      </c>
      <c r="G6" s="73" t="str">
        <f>REVUE5!C$30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REVUE1!D$30</f>
        <v>-</v>
      </c>
      <c r="D7" s="63" t="str">
        <f>REVUE2!D$30</f>
        <v>-</v>
      </c>
      <c r="E7" s="63" t="str">
        <f>REVUE3!D$30</f>
        <v>-</v>
      </c>
      <c r="F7" s="63" t="str">
        <f>REVUE4!D$30</f>
        <v>-</v>
      </c>
      <c r="G7" s="73" t="str">
        <f>REVUE5!D$30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REVUE1!E$30</f>
        <v>-</v>
      </c>
      <c r="D8" s="63" t="str">
        <f>REVUE2!E$30</f>
        <v>-</v>
      </c>
      <c r="E8" s="63" t="str">
        <f>REVUE3!E$30</f>
        <v>-</v>
      </c>
      <c r="F8" s="63" t="str">
        <f>REVUE4!E$30</f>
        <v>-</v>
      </c>
      <c r="G8" s="73" t="str">
        <f>REVUE5!E$30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REVUE1!F$30</f>
        <v>-</v>
      </c>
      <c r="D9" s="63" t="str">
        <f>REVUE2!F$30</f>
        <v>-</v>
      </c>
      <c r="E9" s="63" t="str">
        <f>REVUE3!F$30</f>
        <v>-</v>
      </c>
      <c r="F9" s="63" t="str">
        <f>REVUE4!F$30</f>
        <v>-</v>
      </c>
      <c r="G9" s="73" t="str">
        <f>REVUE5!F$30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REVUE1!G$30</f>
        <v>-</v>
      </c>
      <c r="D10" s="63" t="str">
        <f>REVUE2!G$30</f>
        <v>-</v>
      </c>
      <c r="E10" s="63" t="str">
        <f>REVUE3!G$30</f>
        <v>-</v>
      </c>
      <c r="F10" s="63" t="str">
        <f>REVUE4!G$30</f>
        <v>-</v>
      </c>
      <c r="G10" s="73" t="str">
        <f>REVUE5!G$30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REVUE1!H$30</f>
        <v>-</v>
      </c>
      <c r="D11" s="63" t="str">
        <f>REVUE2!H$30</f>
        <v>-</v>
      </c>
      <c r="E11" s="63" t="str">
        <f>REVUE3!H$30</f>
        <v>-</v>
      </c>
      <c r="F11" s="63" t="str">
        <f>REVUE4!H$30</f>
        <v>-</v>
      </c>
      <c r="G11" s="73" t="str">
        <f>REVUE5!H$30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REVUE1!I$30</f>
        <v>-</v>
      </c>
      <c r="D12" s="63" t="str">
        <f>REVUE1!I$30</f>
        <v>-</v>
      </c>
      <c r="E12" s="63" t="str">
        <f>REVUE3!I$30</f>
        <v>-</v>
      </c>
      <c r="F12" s="63" t="str">
        <f>REVUE4!I$30</f>
        <v>-</v>
      </c>
      <c r="G12" s="73" t="str">
        <f>REVUE5!I$30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REVUE1!J$30</f>
        <v>-</v>
      </c>
      <c r="D13" s="63" t="str">
        <f>REVUE2!J$30</f>
        <v>-</v>
      </c>
      <c r="E13" s="63" t="str">
        <f>REVUE3!J$30</f>
        <v>-</v>
      </c>
      <c r="F13" s="63" t="str">
        <f>REVUE4!J$30</f>
        <v>-</v>
      </c>
      <c r="G13" s="73" t="str">
        <f>REVUE5!J$30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D14" sqref="D14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REVUE1!B32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REVUE1!C$31</f>
        <v>-</v>
      </c>
      <c r="D6" s="63" t="str">
        <f>REVUE2!C$31</f>
        <v>-</v>
      </c>
      <c r="E6" s="63" t="str">
        <f>REVUE3!C$31</f>
        <v>-</v>
      </c>
      <c r="F6" s="63" t="str">
        <f>REVUE4!C$31</f>
        <v>-</v>
      </c>
      <c r="G6" s="73" t="str">
        <f>REVUE5!C$31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REVUE1!D$31</f>
        <v>-</v>
      </c>
      <c r="D7" s="63" t="str">
        <f>REVUE2!D$31</f>
        <v>-</v>
      </c>
      <c r="E7" s="63" t="str">
        <f>REVUE3!D$31</f>
        <v>-</v>
      </c>
      <c r="F7" s="63" t="str">
        <f>REVUE4!D$31</f>
        <v>-</v>
      </c>
      <c r="G7" s="73" t="str">
        <f>REVUE5!D$31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REVUE1!E$31</f>
        <v>-</v>
      </c>
      <c r="D8" s="63" t="str">
        <f>REVUE2!E$31</f>
        <v>-</v>
      </c>
      <c r="E8" s="63" t="str">
        <f>REVUE3!E$31</f>
        <v>-</v>
      </c>
      <c r="F8" s="63" t="str">
        <f>REVUE4!E$31</f>
        <v>-</v>
      </c>
      <c r="G8" s="73" t="str">
        <f>REVUE5!E$31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REVUE1!F$31</f>
        <v>-</v>
      </c>
      <c r="D9" s="63" t="str">
        <f>REVUE2!F$31</f>
        <v>-</v>
      </c>
      <c r="E9" s="63" t="str">
        <f>REVUE3!F$31</f>
        <v>-</v>
      </c>
      <c r="F9" s="63" t="str">
        <f>REVUE4!F$31</f>
        <v>-</v>
      </c>
      <c r="G9" s="73" t="str">
        <f>REVUE5!F$31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REVUE1!G$31</f>
        <v>-</v>
      </c>
      <c r="D10" s="63" t="str">
        <f>REVUE2!G$31</f>
        <v>-</v>
      </c>
      <c r="E10" s="63" t="str">
        <f>REVUE3!G$31</f>
        <v>-</v>
      </c>
      <c r="F10" s="63" t="str">
        <f>REVUE4!G$31</f>
        <v>-</v>
      </c>
      <c r="G10" s="73" t="str">
        <f>REVUE5!G$31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REVUE1!H$31</f>
        <v>-</v>
      </c>
      <c r="D11" s="63" t="str">
        <f>REVUE2!H$31</f>
        <v>-</v>
      </c>
      <c r="E11" s="63" t="str">
        <f>REVUE3!H$31</f>
        <v>-</v>
      </c>
      <c r="F11" s="63" t="str">
        <f>REVUE4!H$31</f>
        <v>-</v>
      </c>
      <c r="G11" s="73" t="str">
        <f>REVUE5!H$31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REVUE1!I$31</f>
        <v>-</v>
      </c>
      <c r="D12" s="63" t="str">
        <f>REVUE1!I$31</f>
        <v>-</v>
      </c>
      <c r="E12" s="63" t="str">
        <f>REVUE3!I$31</f>
        <v>-</v>
      </c>
      <c r="F12" s="63" t="str">
        <f>REVUE4!I$31</f>
        <v>-</v>
      </c>
      <c r="G12" s="73" t="str">
        <f>REVUE5!I$31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REVUE1!J$31</f>
        <v>-</v>
      </c>
      <c r="D13" s="63" t="str">
        <f>REVUE2!J$31</f>
        <v>-</v>
      </c>
      <c r="E13" s="63" t="str">
        <f>REVUE3!J$31</f>
        <v>-</v>
      </c>
      <c r="F13" s="63" t="str">
        <f>REVUE4!J$31</f>
        <v>-</v>
      </c>
      <c r="G13" s="73" t="str">
        <f>REVUE5!J$31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3" sqref="A3:C3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REVUE1!B33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REVUE1!C$32</f>
        <v>-</v>
      </c>
      <c r="D6" s="63" t="str">
        <f>REVUE2!C$32</f>
        <v>-</v>
      </c>
      <c r="E6" s="63" t="str">
        <f>REVUE3!C$32</f>
        <v>-</v>
      </c>
      <c r="F6" s="63" t="str">
        <f>REVUE4!C$32</f>
        <v>-</v>
      </c>
      <c r="G6" s="73" t="str">
        <f>REVUE5!C$32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REVUE1!D$32</f>
        <v>-</v>
      </c>
      <c r="D7" s="63" t="str">
        <f>REVUE2!D$32</f>
        <v>-</v>
      </c>
      <c r="E7" s="63" t="str">
        <f>REVUE3!D$32</f>
        <v>-</v>
      </c>
      <c r="F7" s="63" t="str">
        <f>REVUE4!D$32</f>
        <v>-</v>
      </c>
      <c r="G7" s="73" t="str">
        <f>REVUE5!D$32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REVUE1!E$32</f>
        <v>-</v>
      </c>
      <c r="D8" s="63" t="str">
        <f>REVUE2!E$32</f>
        <v>-</v>
      </c>
      <c r="E8" s="63" t="str">
        <f>REVUE3!E$32</f>
        <v>-</v>
      </c>
      <c r="F8" s="63" t="str">
        <f>REVUE4!E$32</f>
        <v>-</v>
      </c>
      <c r="G8" s="73" t="str">
        <f>REVUE5!E$32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REVUE1!F$32</f>
        <v>-</v>
      </c>
      <c r="D9" s="63" t="str">
        <f>REVUE2!F$32</f>
        <v>-</v>
      </c>
      <c r="E9" s="63" t="str">
        <f>REVUE3!F$32</f>
        <v>-</v>
      </c>
      <c r="F9" s="63" t="str">
        <f>REVUE4!F$32</f>
        <v>-</v>
      </c>
      <c r="G9" s="73" t="str">
        <f>REVUE5!F$32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REVUE1!G$32</f>
        <v>-</v>
      </c>
      <c r="D10" s="63" t="str">
        <f>REVUE2!G$32</f>
        <v>-</v>
      </c>
      <c r="E10" s="63" t="str">
        <f>REVUE3!G$32</f>
        <v>-</v>
      </c>
      <c r="F10" s="63" t="str">
        <f>REVUE4!G$32</f>
        <v>-</v>
      </c>
      <c r="G10" s="73" t="str">
        <f>REVUE5!G$32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REVUE1!H$32</f>
        <v>-</v>
      </c>
      <c r="D11" s="63" t="str">
        <f>REVUE2!H$32</f>
        <v>-</v>
      </c>
      <c r="E11" s="63" t="str">
        <f>REVUE3!H$32</f>
        <v>-</v>
      </c>
      <c r="F11" s="63" t="str">
        <f>REVUE4!H$32</f>
        <v>-</v>
      </c>
      <c r="G11" s="73" t="str">
        <f>REVUE5!H$32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REVUE1!I$32</f>
        <v>-</v>
      </c>
      <c r="D12" s="63" t="str">
        <f>REVUE1!I$32</f>
        <v>-</v>
      </c>
      <c r="E12" s="63" t="str">
        <f>REVUE3!I$32</f>
        <v>-</v>
      </c>
      <c r="F12" s="63" t="str">
        <f>REVUE4!I$32</f>
        <v>-</v>
      </c>
      <c r="G12" s="73" t="str">
        <f>REVUE5!I$32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REVUE1!J$32</f>
        <v>-</v>
      </c>
      <c r="D13" s="63" t="str">
        <f>REVUE2!J$32</f>
        <v>-</v>
      </c>
      <c r="E13" s="63" t="str">
        <f>REVUE3!J$32</f>
        <v>-</v>
      </c>
      <c r="F13" s="63" t="str">
        <f>REVUE4!J$32</f>
        <v>-</v>
      </c>
      <c r="G13" s="73" t="str">
        <f>REVUE5!J$32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D17" sqref="D17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REVUE1!B34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REVUE1!C$33</f>
        <v>-</v>
      </c>
      <c r="D6" s="63" t="str">
        <f>REVUE2!C$33</f>
        <v>-</v>
      </c>
      <c r="E6" s="63" t="str">
        <f>REVUE3!C$33</f>
        <v>-</v>
      </c>
      <c r="F6" s="63" t="str">
        <f>REVUE4!C$33</f>
        <v>-</v>
      </c>
      <c r="G6" s="73" t="str">
        <f>REVUE5!C$33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REVUE1!D$33</f>
        <v>-</v>
      </c>
      <c r="D7" s="63" t="str">
        <f>REVUE2!D$33</f>
        <v>-</v>
      </c>
      <c r="E7" s="63" t="str">
        <f>REVUE3!D$33</f>
        <v>-</v>
      </c>
      <c r="F7" s="63" t="str">
        <f>REVUE4!D$33</f>
        <v>-</v>
      </c>
      <c r="G7" s="73" t="str">
        <f>REVUE5!D$33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REVUE1!E$33</f>
        <v>-</v>
      </c>
      <c r="D8" s="63" t="str">
        <f>REVUE2!E$33</f>
        <v>-</v>
      </c>
      <c r="E8" s="63" t="str">
        <f>REVUE3!E$33</f>
        <v>-</v>
      </c>
      <c r="F8" s="63" t="str">
        <f>REVUE4!E$33</f>
        <v>-</v>
      </c>
      <c r="G8" s="73" t="str">
        <f>REVUE5!E$33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REVUE1!F$33</f>
        <v>-</v>
      </c>
      <c r="D9" s="63" t="str">
        <f>REVUE2!F$33</f>
        <v>-</v>
      </c>
      <c r="E9" s="63" t="str">
        <f>REVUE3!F$33</f>
        <v>-</v>
      </c>
      <c r="F9" s="63" t="str">
        <f>REVUE4!F$33</f>
        <v>-</v>
      </c>
      <c r="G9" s="73" t="str">
        <f>REVUE5!F$33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REVUE1!G$33</f>
        <v>-</v>
      </c>
      <c r="D10" s="63" t="str">
        <f>REVUE2!G$33</f>
        <v>-</v>
      </c>
      <c r="E10" s="63" t="str">
        <f>REVUE3!G$33</f>
        <v>-</v>
      </c>
      <c r="F10" s="63" t="str">
        <f>REVUE4!G$33</f>
        <v>-</v>
      </c>
      <c r="G10" s="73" t="str">
        <f>REVUE5!G$33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REVUE1!H$33</f>
        <v>-</v>
      </c>
      <c r="D11" s="63" t="str">
        <f>REVUE2!H$33</f>
        <v>-</v>
      </c>
      <c r="E11" s="63" t="str">
        <f>REVUE3!H$33</f>
        <v>-</v>
      </c>
      <c r="F11" s="63" t="str">
        <f>REVUE4!H$33</f>
        <v>-</v>
      </c>
      <c r="G11" s="73" t="str">
        <f>REVUE5!H$33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REVUE1!I$33</f>
        <v>-</v>
      </c>
      <c r="D12" s="63" t="str">
        <f>REVUE1!I$33</f>
        <v>-</v>
      </c>
      <c r="E12" s="63" t="str">
        <f>REVUE3!I$33</f>
        <v>-</v>
      </c>
      <c r="F12" s="63" t="str">
        <f>REVUE4!I$33</f>
        <v>-</v>
      </c>
      <c r="G12" s="73" t="str">
        <f>REVUE5!I$33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REVUE1!J$33</f>
        <v>-</v>
      </c>
      <c r="D13" s="63" t="str">
        <f>REVUE2!J$33</f>
        <v>-</v>
      </c>
      <c r="E13" s="63" t="str">
        <f>REVUE3!J$33</f>
        <v>-</v>
      </c>
      <c r="F13" s="63" t="str">
        <f>REVUE4!J$33</f>
        <v>-</v>
      </c>
      <c r="G13" s="73" t="str">
        <f>REVUE5!J$33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pane xSplit="2" topLeftCell="D1" activePane="topRight" state="frozen"/>
      <selection pane="topLeft" activeCell="A1" sqref="A1"/>
      <selection pane="topRight" activeCell="B1" sqref="B1"/>
    </sheetView>
  </sheetViews>
  <sheetFormatPr defaultColWidth="11.421875" defaultRowHeight="15"/>
  <cols>
    <col min="2" max="2" width="26.7109375" style="0" customWidth="1"/>
    <col min="3" max="3" width="27.57421875" style="0" customWidth="1"/>
    <col min="4" max="4" width="38.140625" style="0" customWidth="1"/>
    <col min="5" max="5" width="38.28125" style="0" customWidth="1"/>
    <col min="6" max="6" width="24.140625" style="0" customWidth="1"/>
    <col min="7" max="7" width="24.8515625" style="0" customWidth="1"/>
    <col min="8" max="8" width="38.7109375" style="0" customWidth="1"/>
    <col min="9" max="9" width="26.7109375" style="0" customWidth="1"/>
    <col min="10" max="10" width="25.140625" style="0" customWidth="1"/>
  </cols>
  <sheetData>
    <row r="1" spans="2:10" s="9" customFormat="1" ht="30" customHeight="1">
      <c r="B1" s="26" t="s">
        <v>3</v>
      </c>
      <c r="C1" s="94" t="str">
        <f>Programmation!E1</f>
        <v>Capacité à mobiliser ses compétences, connaissances et
 les ressources disponibles</v>
      </c>
      <c r="D1" s="99"/>
      <c r="E1" s="96" t="str">
        <f>Programmation!G1</f>
        <v>Capacité à s'engager, à organiser son travail et à 
s'intégrer dans son environnement</v>
      </c>
      <c r="F1" s="91"/>
      <c r="G1" s="91"/>
      <c r="H1" s="98" t="str">
        <f>Programmation!J1</f>
        <v>Capacité à analyser son travail, à s'adapter aux aléas 
et à rendre compte du travail mené</v>
      </c>
      <c r="I1" s="93"/>
      <c r="J1" s="93"/>
    </row>
    <row r="2" spans="2:10" s="9" customFormat="1" ht="248.25" customHeight="1">
      <c r="B2" s="13" t="s">
        <v>1</v>
      </c>
      <c r="C2" s="47" t="str">
        <f>Programmation!E2</f>
        <v>Mobiliser ses compétences et connaissances 
au service de la réalisation du chef-d'œuvre </v>
      </c>
      <c r="D2" s="47" t="str">
        <f>Programmation!F2</f>
        <v>Mobiliser les ressources internes ou externes nécessaires (partenaires, moyens, équipements, etc.)</v>
      </c>
      <c r="E2" s="47" t="str">
        <f>Programmation!G2</f>
        <v>Organiser et planifier son travail et tenir à jour
 l'état des avancée et des progrès réalisés ;</v>
      </c>
      <c r="F2" s="47" t="str">
        <f>Programmation!H2</f>
        <v>S'intégrer dans son environnement
 et/ou un collectif de travail ;</v>
      </c>
      <c r="G2" s="47" t="str">
        <f>Programmation!I2</f>
        <v>Prendre des responsabilités et des
 initiatives dans une démarche de projet.</v>
      </c>
      <c r="H2" s="47" t="str">
        <f>Programmation!J2</f>
        <v>S'adapter aux situations et proposer des solutions
 pour remédier aux éventuelles difficultés rencontrées ;</v>
      </c>
      <c r="I2" s="47" t="str">
        <f>Programmation!K2</f>
        <v>Rendre compte de l'état d'avancement
du chef-d'œuvre tout au long de sa réalisation ;</v>
      </c>
      <c r="J2" s="47" t="str">
        <f>Programmation!L2</f>
        <v>Analyser, évaluer 
son travail personnel.</v>
      </c>
    </row>
    <row r="3" spans="1:10" s="9" customFormat="1" ht="18">
      <c r="A3" s="11" t="s">
        <v>9</v>
      </c>
      <c r="B3" s="12" t="s">
        <v>42</v>
      </c>
      <c r="C3" s="11" t="s">
        <v>0</v>
      </c>
      <c r="D3" s="53" t="s">
        <v>0</v>
      </c>
      <c r="E3" s="53" t="s">
        <v>0</v>
      </c>
      <c r="F3" s="53" t="s">
        <v>0</v>
      </c>
      <c r="G3" s="53" t="s">
        <v>0</v>
      </c>
      <c r="H3" s="53" t="s">
        <v>0</v>
      </c>
      <c r="I3" s="53" t="s">
        <v>0</v>
      </c>
      <c r="J3" s="53" t="s">
        <v>0</v>
      </c>
    </row>
    <row r="4" spans="1:10" s="9" customFormat="1" ht="18">
      <c r="A4" s="11" t="s">
        <v>10</v>
      </c>
      <c r="B4" s="12" t="s">
        <v>31</v>
      </c>
      <c r="C4" s="11" t="s">
        <v>0</v>
      </c>
      <c r="D4" s="53" t="s">
        <v>0</v>
      </c>
      <c r="E4" s="53" t="s">
        <v>0</v>
      </c>
      <c r="F4" s="53" t="s">
        <v>0</v>
      </c>
      <c r="G4" s="53" t="s">
        <v>0</v>
      </c>
      <c r="H4" s="53" t="s">
        <v>0</v>
      </c>
      <c r="I4" s="53" t="s">
        <v>0</v>
      </c>
      <c r="J4" s="53" t="s">
        <v>0</v>
      </c>
    </row>
    <row r="5" spans="1:10" s="9" customFormat="1" ht="18">
      <c r="A5" s="11" t="s">
        <v>11</v>
      </c>
      <c r="B5" s="12" t="s">
        <v>31</v>
      </c>
      <c r="C5" s="11" t="s">
        <v>0</v>
      </c>
      <c r="D5" s="53" t="s">
        <v>0</v>
      </c>
      <c r="E5" s="53" t="s">
        <v>0</v>
      </c>
      <c r="F5" s="53" t="s">
        <v>0</v>
      </c>
      <c r="G5" s="53" t="s">
        <v>0</v>
      </c>
      <c r="H5" s="53" t="s">
        <v>0</v>
      </c>
      <c r="I5" s="53" t="s">
        <v>0</v>
      </c>
      <c r="J5" s="53" t="s">
        <v>0</v>
      </c>
    </row>
    <row r="6" spans="1:10" s="9" customFormat="1" ht="18">
      <c r="A6" s="11" t="s">
        <v>12</v>
      </c>
      <c r="B6" s="12" t="s">
        <v>31</v>
      </c>
      <c r="C6" s="11" t="s">
        <v>0</v>
      </c>
      <c r="D6" s="53" t="s">
        <v>0</v>
      </c>
      <c r="E6" s="53" t="s">
        <v>0</v>
      </c>
      <c r="F6" s="53" t="s">
        <v>0</v>
      </c>
      <c r="G6" s="53" t="s">
        <v>0</v>
      </c>
      <c r="H6" s="53" t="s">
        <v>0</v>
      </c>
      <c r="I6" s="53" t="s">
        <v>0</v>
      </c>
      <c r="J6" s="53" t="s">
        <v>0</v>
      </c>
    </row>
    <row r="7" spans="1:10" s="9" customFormat="1" ht="18">
      <c r="A7" s="11" t="s">
        <v>13</v>
      </c>
      <c r="B7" s="12" t="s">
        <v>31</v>
      </c>
      <c r="C7" s="11" t="s">
        <v>0</v>
      </c>
      <c r="D7" s="53" t="s">
        <v>0</v>
      </c>
      <c r="E7" s="53" t="s">
        <v>0</v>
      </c>
      <c r="F7" s="53" t="s">
        <v>0</v>
      </c>
      <c r="G7" s="53" t="s">
        <v>0</v>
      </c>
      <c r="H7" s="53" t="s">
        <v>0</v>
      </c>
      <c r="I7" s="53" t="s">
        <v>0</v>
      </c>
      <c r="J7" s="53" t="s">
        <v>0</v>
      </c>
    </row>
    <row r="8" spans="1:10" s="9" customFormat="1" ht="18">
      <c r="A8" s="11" t="s">
        <v>14</v>
      </c>
      <c r="B8" s="12" t="s">
        <v>31</v>
      </c>
      <c r="C8" s="11" t="s">
        <v>0</v>
      </c>
      <c r="D8" s="53" t="s">
        <v>0</v>
      </c>
      <c r="E8" s="53" t="s">
        <v>0</v>
      </c>
      <c r="F8" s="53" t="s">
        <v>0</v>
      </c>
      <c r="G8" s="53" t="s">
        <v>0</v>
      </c>
      <c r="H8" s="53" t="s">
        <v>0</v>
      </c>
      <c r="I8" s="53" t="s">
        <v>0</v>
      </c>
      <c r="J8" s="53" t="s">
        <v>0</v>
      </c>
    </row>
    <row r="9" spans="1:10" s="9" customFormat="1" ht="18">
      <c r="A9" s="11" t="s">
        <v>15</v>
      </c>
      <c r="B9" s="12" t="s">
        <v>31</v>
      </c>
      <c r="C9" s="11" t="s">
        <v>0</v>
      </c>
      <c r="D9" s="53" t="s">
        <v>0</v>
      </c>
      <c r="E9" s="53" t="s">
        <v>0</v>
      </c>
      <c r="F9" s="53" t="s">
        <v>0</v>
      </c>
      <c r="G9" s="53" t="s">
        <v>0</v>
      </c>
      <c r="H9" s="53" t="s">
        <v>0</v>
      </c>
      <c r="I9" s="53" t="s">
        <v>0</v>
      </c>
      <c r="J9" s="53" t="s">
        <v>0</v>
      </c>
    </row>
    <row r="10" spans="1:10" s="9" customFormat="1" ht="18">
      <c r="A10" s="11" t="s">
        <v>16</v>
      </c>
      <c r="B10" s="12" t="s">
        <v>31</v>
      </c>
      <c r="C10" s="11" t="s">
        <v>0</v>
      </c>
      <c r="D10" s="53" t="s">
        <v>0</v>
      </c>
      <c r="E10" s="53" t="s">
        <v>0</v>
      </c>
      <c r="F10" s="53" t="s">
        <v>0</v>
      </c>
      <c r="G10" s="53" t="s">
        <v>0</v>
      </c>
      <c r="H10" s="53" t="s">
        <v>0</v>
      </c>
      <c r="I10" s="53" t="s">
        <v>0</v>
      </c>
      <c r="J10" s="53" t="s">
        <v>0</v>
      </c>
    </row>
    <row r="11" spans="1:10" s="9" customFormat="1" ht="18">
      <c r="A11" s="11" t="s">
        <v>17</v>
      </c>
      <c r="B11" s="12" t="s">
        <v>31</v>
      </c>
      <c r="C11" s="11" t="s">
        <v>0</v>
      </c>
      <c r="D11" s="53" t="s">
        <v>0</v>
      </c>
      <c r="E11" s="53" t="s">
        <v>0</v>
      </c>
      <c r="F11" s="53" t="s">
        <v>0</v>
      </c>
      <c r="G11" s="53" t="s">
        <v>0</v>
      </c>
      <c r="H11" s="53" t="s">
        <v>0</v>
      </c>
      <c r="I11" s="53" t="s">
        <v>0</v>
      </c>
      <c r="J11" s="53" t="s">
        <v>0</v>
      </c>
    </row>
    <row r="12" spans="1:10" s="9" customFormat="1" ht="18">
      <c r="A12" s="11" t="s">
        <v>18</v>
      </c>
      <c r="B12" s="12" t="s">
        <v>31</v>
      </c>
      <c r="C12" s="11" t="s">
        <v>0</v>
      </c>
      <c r="D12" s="53" t="s">
        <v>0</v>
      </c>
      <c r="E12" s="53" t="s">
        <v>0</v>
      </c>
      <c r="F12" s="53" t="s">
        <v>0</v>
      </c>
      <c r="G12" s="53" t="s">
        <v>0</v>
      </c>
      <c r="H12" s="53" t="s">
        <v>0</v>
      </c>
      <c r="I12" s="53" t="s">
        <v>0</v>
      </c>
      <c r="J12" s="53" t="s">
        <v>0</v>
      </c>
    </row>
    <row r="13" spans="1:10" s="9" customFormat="1" ht="18">
      <c r="A13" s="11" t="s">
        <v>19</v>
      </c>
      <c r="B13" s="12" t="s">
        <v>31</v>
      </c>
      <c r="C13" s="11" t="s">
        <v>0</v>
      </c>
      <c r="D13" s="53" t="s">
        <v>0</v>
      </c>
      <c r="E13" s="53" t="s">
        <v>0</v>
      </c>
      <c r="F13" s="53" t="s">
        <v>0</v>
      </c>
      <c r="G13" s="53" t="s">
        <v>0</v>
      </c>
      <c r="H13" s="53" t="s">
        <v>0</v>
      </c>
      <c r="I13" s="53" t="s">
        <v>0</v>
      </c>
      <c r="J13" s="53" t="s">
        <v>0</v>
      </c>
    </row>
    <row r="14" spans="1:10" s="9" customFormat="1" ht="18">
      <c r="A14" s="11" t="s">
        <v>20</v>
      </c>
      <c r="B14" s="12" t="s">
        <v>31</v>
      </c>
      <c r="C14" s="11" t="s">
        <v>0</v>
      </c>
      <c r="D14" s="53" t="s">
        <v>0</v>
      </c>
      <c r="E14" s="53" t="s">
        <v>0</v>
      </c>
      <c r="F14" s="53" t="s">
        <v>0</v>
      </c>
      <c r="G14" s="53" t="s">
        <v>0</v>
      </c>
      <c r="H14" s="53" t="s">
        <v>0</v>
      </c>
      <c r="I14" s="53" t="s">
        <v>0</v>
      </c>
      <c r="J14" s="53" t="s">
        <v>0</v>
      </c>
    </row>
    <row r="15" spans="1:10" s="9" customFormat="1" ht="18">
      <c r="A15" s="11" t="s">
        <v>21</v>
      </c>
      <c r="B15" s="12" t="s">
        <v>31</v>
      </c>
      <c r="C15" s="11" t="s">
        <v>0</v>
      </c>
      <c r="D15" s="53" t="s">
        <v>0</v>
      </c>
      <c r="E15" s="53" t="s">
        <v>0</v>
      </c>
      <c r="F15" s="53" t="s">
        <v>0</v>
      </c>
      <c r="G15" s="53" t="s">
        <v>0</v>
      </c>
      <c r="H15" s="53" t="s">
        <v>0</v>
      </c>
      <c r="I15" s="53" t="s">
        <v>0</v>
      </c>
      <c r="J15" s="53" t="s">
        <v>0</v>
      </c>
    </row>
    <row r="16" spans="1:10" s="9" customFormat="1" ht="18">
      <c r="A16" s="11" t="s">
        <v>22</v>
      </c>
      <c r="B16" s="12" t="s">
        <v>31</v>
      </c>
      <c r="C16" s="11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</row>
    <row r="17" spans="1:10" s="9" customFormat="1" ht="18">
      <c r="A17" s="11" t="s">
        <v>23</v>
      </c>
      <c r="B17" s="12" t="s">
        <v>31</v>
      </c>
      <c r="C17" s="11" t="s">
        <v>0</v>
      </c>
      <c r="D17" s="53" t="s">
        <v>0</v>
      </c>
      <c r="E17" s="53" t="s">
        <v>0</v>
      </c>
      <c r="F17" s="53" t="s">
        <v>0</v>
      </c>
      <c r="G17" s="53" t="s">
        <v>0</v>
      </c>
      <c r="H17" s="53" t="s">
        <v>0</v>
      </c>
      <c r="I17" s="53" t="s">
        <v>0</v>
      </c>
      <c r="J17" s="53" t="s">
        <v>0</v>
      </c>
    </row>
    <row r="18" spans="1:10" s="9" customFormat="1" ht="18">
      <c r="A18" s="11" t="s">
        <v>24</v>
      </c>
      <c r="B18" s="12" t="s">
        <v>31</v>
      </c>
      <c r="C18" s="11" t="s">
        <v>0</v>
      </c>
      <c r="D18" s="53" t="s">
        <v>0</v>
      </c>
      <c r="E18" s="53" t="s">
        <v>0</v>
      </c>
      <c r="F18" s="53" t="s">
        <v>0</v>
      </c>
      <c r="G18" s="53" t="s">
        <v>0</v>
      </c>
      <c r="H18" s="53" t="s">
        <v>0</v>
      </c>
      <c r="I18" s="53" t="s">
        <v>0</v>
      </c>
      <c r="J18" s="53" t="s">
        <v>0</v>
      </c>
    </row>
    <row r="19" spans="1:10" s="9" customFormat="1" ht="18">
      <c r="A19" s="11" t="s">
        <v>25</v>
      </c>
      <c r="B19" s="12" t="s">
        <v>31</v>
      </c>
      <c r="C19" s="11" t="s">
        <v>0</v>
      </c>
      <c r="D19" s="53" t="s">
        <v>0</v>
      </c>
      <c r="E19" s="53" t="s">
        <v>0</v>
      </c>
      <c r="F19" s="53" t="s">
        <v>0</v>
      </c>
      <c r="G19" s="53" t="s">
        <v>0</v>
      </c>
      <c r="H19" s="53" t="s">
        <v>0</v>
      </c>
      <c r="I19" s="53" t="s">
        <v>0</v>
      </c>
      <c r="J19" s="53" t="s">
        <v>0</v>
      </c>
    </row>
    <row r="20" spans="1:10" s="9" customFormat="1" ht="18">
      <c r="A20" s="11" t="s">
        <v>26</v>
      </c>
      <c r="B20" s="12" t="s">
        <v>31</v>
      </c>
      <c r="C20" s="11" t="s">
        <v>0</v>
      </c>
      <c r="D20" s="53" t="s">
        <v>0</v>
      </c>
      <c r="E20" s="53" t="s">
        <v>0</v>
      </c>
      <c r="F20" s="53" t="s">
        <v>0</v>
      </c>
      <c r="G20" s="53" t="s">
        <v>0</v>
      </c>
      <c r="H20" s="53" t="s">
        <v>0</v>
      </c>
      <c r="I20" s="53" t="s">
        <v>0</v>
      </c>
      <c r="J20" s="53" t="s">
        <v>0</v>
      </c>
    </row>
    <row r="21" spans="1:10" ht="18">
      <c r="A21" s="11" t="s">
        <v>27</v>
      </c>
      <c r="B21" s="12" t="s">
        <v>31</v>
      </c>
      <c r="C21" s="11" t="s">
        <v>0</v>
      </c>
      <c r="D21" s="53" t="s">
        <v>0</v>
      </c>
      <c r="E21" s="53" t="s">
        <v>0</v>
      </c>
      <c r="F21" s="53" t="s">
        <v>0</v>
      </c>
      <c r="G21" s="53" t="s">
        <v>0</v>
      </c>
      <c r="H21" s="53" t="s">
        <v>0</v>
      </c>
      <c r="I21" s="53" t="s">
        <v>0</v>
      </c>
      <c r="J21" s="53" t="s">
        <v>0</v>
      </c>
    </row>
    <row r="22" spans="1:10" ht="18">
      <c r="A22" s="11" t="s">
        <v>28</v>
      </c>
      <c r="B22" s="12" t="s">
        <v>31</v>
      </c>
      <c r="C22" s="11" t="s">
        <v>0</v>
      </c>
      <c r="D22" s="53" t="s">
        <v>0</v>
      </c>
      <c r="E22" s="53" t="s">
        <v>0</v>
      </c>
      <c r="F22" s="53" t="s">
        <v>0</v>
      </c>
      <c r="G22" s="53" t="s">
        <v>0</v>
      </c>
      <c r="H22" s="53" t="s">
        <v>0</v>
      </c>
      <c r="I22" s="53" t="s">
        <v>0</v>
      </c>
      <c r="J22" s="53" t="s">
        <v>0</v>
      </c>
    </row>
    <row r="23" spans="1:10" ht="18">
      <c r="A23" s="11" t="s">
        <v>29</v>
      </c>
      <c r="B23" s="12" t="s">
        <v>31</v>
      </c>
      <c r="C23" s="11" t="s">
        <v>0</v>
      </c>
      <c r="D23" s="53" t="s">
        <v>0</v>
      </c>
      <c r="E23" s="53" t="s">
        <v>0</v>
      </c>
      <c r="F23" s="53" t="s">
        <v>0</v>
      </c>
      <c r="G23" s="53" t="s">
        <v>0</v>
      </c>
      <c r="H23" s="53" t="s">
        <v>0</v>
      </c>
      <c r="I23" s="53" t="s">
        <v>0</v>
      </c>
      <c r="J23" s="53" t="s">
        <v>0</v>
      </c>
    </row>
    <row r="24" spans="1:10" ht="18">
      <c r="A24" s="11" t="s">
        <v>30</v>
      </c>
      <c r="B24" s="12" t="s">
        <v>31</v>
      </c>
      <c r="C24" s="11" t="s">
        <v>0</v>
      </c>
      <c r="D24" s="53" t="s">
        <v>0</v>
      </c>
      <c r="E24" s="53" t="s">
        <v>0</v>
      </c>
      <c r="F24" s="53" t="s">
        <v>0</v>
      </c>
      <c r="G24" s="53" t="s">
        <v>0</v>
      </c>
      <c r="H24" s="53" t="s">
        <v>0</v>
      </c>
      <c r="I24" s="53" t="s">
        <v>0</v>
      </c>
      <c r="J24" s="53" t="s">
        <v>0</v>
      </c>
    </row>
    <row r="25" spans="1:10" ht="18">
      <c r="A25" s="11" t="s">
        <v>32</v>
      </c>
      <c r="B25" s="12" t="s">
        <v>31</v>
      </c>
      <c r="C25" s="11" t="s">
        <v>0</v>
      </c>
      <c r="D25" s="53" t="s">
        <v>0</v>
      </c>
      <c r="E25" s="53" t="s">
        <v>0</v>
      </c>
      <c r="F25" s="53" t="s">
        <v>0</v>
      </c>
      <c r="G25" s="53" t="s">
        <v>0</v>
      </c>
      <c r="H25" s="53" t="s">
        <v>0</v>
      </c>
      <c r="I25" s="53" t="s">
        <v>0</v>
      </c>
      <c r="J25" s="53" t="s">
        <v>0</v>
      </c>
    </row>
    <row r="26" spans="1:10" ht="18">
      <c r="A26" s="11" t="s">
        <v>33</v>
      </c>
      <c r="B26" s="12" t="s">
        <v>31</v>
      </c>
      <c r="C26" s="11" t="s">
        <v>0</v>
      </c>
      <c r="D26" s="53" t="s">
        <v>0</v>
      </c>
      <c r="E26" s="53" t="s">
        <v>0</v>
      </c>
      <c r="F26" s="53" t="s">
        <v>0</v>
      </c>
      <c r="G26" s="53" t="s">
        <v>0</v>
      </c>
      <c r="H26" s="53" t="s">
        <v>0</v>
      </c>
      <c r="I26" s="53" t="s">
        <v>0</v>
      </c>
      <c r="J26" s="53" t="s">
        <v>0</v>
      </c>
    </row>
    <row r="27" spans="1:10" ht="18">
      <c r="A27" s="11" t="s">
        <v>34</v>
      </c>
      <c r="B27" s="12" t="s">
        <v>31</v>
      </c>
      <c r="C27" s="11" t="s">
        <v>0</v>
      </c>
      <c r="D27" s="53" t="s">
        <v>0</v>
      </c>
      <c r="E27" s="53" t="s">
        <v>0</v>
      </c>
      <c r="F27" s="53" t="s">
        <v>0</v>
      </c>
      <c r="G27" s="53" t="s">
        <v>0</v>
      </c>
      <c r="H27" s="53" t="s">
        <v>0</v>
      </c>
      <c r="I27" s="53" t="s">
        <v>0</v>
      </c>
      <c r="J27" s="53" t="s">
        <v>0</v>
      </c>
    </row>
    <row r="28" spans="1:10" ht="18">
      <c r="A28" s="11" t="s">
        <v>35</v>
      </c>
      <c r="B28" s="12" t="s">
        <v>31</v>
      </c>
      <c r="C28" s="11" t="s">
        <v>0</v>
      </c>
      <c r="D28" s="53" t="s">
        <v>0</v>
      </c>
      <c r="E28" s="53" t="s">
        <v>0</v>
      </c>
      <c r="F28" s="53" t="s">
        <v>0</v>
      </c>
      <c r="G28" s="53" t="s">
        <v>0</v>
      </c>
      <c r="H28" s="53" t="s">
        <v>0</v>
      </c>
      <c r="I28" s="53" t="s">
        <v>0</v>
      </c>
      <c r="J28" s="53" t="s">
        <v>0</v>
      </c>
    </row>
    <row r="29" spans="1:10" ht="18">
      <c r="A29" s="11" t="s">
        <v>36</v>
      </c>
      <c r="B29" s="12" t="s">
        <v>31</v>
      </c>
      <c r="C29" s="11" t="s">
        <v>0</v>
      </c>
      <c r="D29" s="53" t="s">
        <v>0</v>
      </c>
      <c r="E29" s="53" t="s">
        <v>0</v>
      </c>
      <c r="F29" s="53" t="s">
        <v>0</v>
      </c>
      <c r="G29" s="53" t="s">
        <v>0</v>
      </c>
      <c r="H29" s="53" t="s">
        <v>0</v>
      </c>
      <c r="I29" s="53" t="s">
        <v>0</v>
      </c>
      <c r="J29" s="53" t="s">
        <v>0</v>
      </c>
    </row>
    <row r="30" spans="1:10" ht="18">
      <c r="A30" s="11" t="s">
        <v>37</v>
      </c>
      <c r="B30" s="12" t="s">
        <v>31</v>
      </c>
      <c r="C30" s="11" t="s">
        <v>0</v>
      </c>
      <c r="D30" s="53" t="s">
        <v>0</v>
      </c>
      <c r="E30" s="53" t="s">
        <v>0</v>
      </c>
      <c r="F30" s="53" t="s">
        <v>0</v>
      </c>
      <c r="G30" s="53" t="s">
        <v>0</v>
      </c>
      <c r="H30" s="53" t="s">
        <v>0</v>
      </c>
      <c r="I30" s="53" t="s">
        <v>0</v>
      </c>
      <c r="J30" s="53" t="s">
        <v>0</v>
      </c>
    </row>
    <row r="31" spans="1:10" ht="18">
      <c r="A31" s="11" t="s">
        <v>38</v>
      </c>
      <c r="B31" s="12" t="s">
        <v>31</v>
      </c>
      <c r="C31" s="11" t="s">
        <v>0</v>
      </c>
      <c r="D31" s="53" t="s">
        <v>0</v>
      </c>
      <c r="E31" s="53" t="s">
        <v>0</v>
      </c>
      <c r="F31" s="53" t="s">
        <v>0</v>
      </c>
      <c r="G31" s="53" t="s">
        <v>0</v>
      </c>
      <c r="H31" s="53" t="s">
        <v>0</v>
      </c>
      <c r="I31" s="53" t="s">
        <v>0</v>
      </c>
      <c r="J31" s="53" t="s">
        <v>0</v>
      </c>
    </row>
    <row r="32" spans="1:10" ht="18">
      <c r="A32" s="11" t="s">
        <v>39</v>
      </c>
      <c r="B32" s="12" t="s">
        <v>31</v>
      </c>
      <c r="C32" s="11" t="s">
        <v>0</v>
      </c>
      <c r="D32" s="53" t="s">
        <v>0</v>
      </c>
      <c r="E32" s="53" t="s">
        <v>0</v>
      </c>
      <c r="F32" s="53" t="s">
        <v>0</v>
      </c>
      <c r="G32" s="53" t="s">
        <v>0</v>
      </c>
      <c r="H32" s="53" t="s">
        <v>0</v>
      </c>
      <c r="I32" s="53" t="s">
        <v>0</v>
      </c>
      <c r="J32" s="53" t="s">
        <v>0</v>
      </c>
    </row>
    <row r="33" spans="1:10" ht="18">
      <c r="A33" s="11" t="s">
        <v>40</v>
      </c>
      <c r="B33" s="12" t="s">
        <v>31</v>
      </c>
      <c r="C33" s="11" t="s">
        <v>0</v>
      </c>
      <c r="D33" s="53" t="s">
        <v>0</v>
      </c>
      <c r="E33" s="53" t="s">
        <v>0</v>
      </c>
      <c r="F33" s="53" t="s">
        <v>0</v>
      </c>
      <c r="G33" s="53" t="s">
        <v>0</v>
      </c>
      <c r="H33" s="53" t="s">
        <v>0</v>
      </c>
      <c r="I33" s="53" t="s">
        <v>0</v>
      </c>
      <c r="J33" s="53" t="s">
        <v>0</v>
      </c>
    </row>
    <row r="34" spans="1:10" ht="18">
      <c r="A34" s="11" t="s">
        <v>41</v>
      </c>
      <c r="B34" s="12" t="s">
        <v>31</v>
      </c>
      <c r="C34" s="11" t="s">
        <v>0</v>
      </c>
      <c r="D34" s="53" t="s">
        <v>0</v>
      </c>
      <c r="E34" s="53" t="s">
        <v>0</v>
      </c>
      <c r="F34" s="53" t="s">
        <v>0</v>
      </c>
      <c r="G34" s="53" t="s">
        <v>0</v>
      </c>
      <c r="H34" s="53" t="s">
        <v>0</v>
      </c>
      <c r="I34" s="53" t="s">
        <v>0</v>
      </c>
      <c r="J34" s="53" t="s">
        <v>0</v>
      </c>
    </row>
    <row r="36" ht="15.75" thickBot="1"/>
    <row r="37" spans="1:10" ht="15.75" thickBot="1">
      <c r="A37" s="39" t="s">
        <v>4</v>
      </c>
      <c r="B37" s="21" t="s">
        <v>84</v>
      </c>
      <c r="C37" s="40">
        <f aca="true" t="shared" si="0" ref="C37:J37">COUNTIF(C$3:C$34,$A$37)</f>
        <v>0</v>
      </c>
      <c r="D37" s="40">
        <f t="shared" si="0"/>
        <v>0</v>
      </c>
      <c r="E37" s="40">
        <f t="shared" si="0"/>
        <v>0</v>
      </c>
      <c r="F37" s="40">
        <f t="shared" si="0"/>
        <v>0</v>
      </c>
      <c r="G37" s="40">
        <f t="shared" si="0"/>
        <v>0</v>
      </c>
      <c r="H37" s="40">
        <f t="shared" si="0"/>
        <v>0</v>
      </c>
      <c r="I37" s="40">
        <f t="shared" si="0"/>
        <v>0</v>
      </c>
      <c r="J37" s="40">
        <f t="shared" si="0"/>
        <v>0</v>
      </c>
    </row>
    <row r="38" spans="1:10" ht="15.75" thickBot="1">
      <c r="A38" s="14" t="s">
        <v>80</v>
      </c>
      <c r="B38" s="22" t="s">
        <v>81</v>
      </c>
      <c r="C38" s="42">
        <f aca="true" t="shared" si="1" ref="C38:J38">COUNTIF(C$3:C$34,$A$38)</f>
        <v>0</v>
      </c>
      <c r="D38" s="42">
        <f t="shared" si="1"/>
        <v>0</v>
      </c>
      <c r="E38" s="42">
        <f t="shared" si="1"/>
        <v>0</v>
      </c>
      <c r="F38" s="42">
        <f t="shared" si="1"/>
        <v>0</v>
      </c>
      <c r="G38" s="42">
        <f t="shared" si="1"/>
        <v>0</v>
      </c>
      <c r="H38" s="42">
        <f t="shared" si="1"/>
        <v>0</v>
      </c>
      <c r="I38" s="42">
        <f t="shared" si="1"/>
        <v>0</v>
      </c>
      <c r="J38" s="42">
        <f t="shared" si="1"/>
        <v>0</v>
      </c>
    </row>
    <row r="39" spans="1:10" ht="15.75" thickBot="1">
      <c r="A39" s="60" t="s">
        <v>64</v>
      </c>
      <c r="B39" s="22" t="s">
        <v>82</v>
      </c>
      <c r="C39" s="43">
        <f aca="true" t="shared" si="2" ref="C39:J39">COUNTIF(C$3:C$34,$A$39)</f>
        <v>0</v>
      </c>
      <c r="D39" s="43">
        <f t="shared" si="2"/>
        <v>0</v>
      </c>
      <c r="E39" s="43">
        <f t="shared" si="2"/>
        <v>0</v>
      </c>
      <c r="F39" s="43">
        <f t="shared" si="2"/>
        <v>0</v>
      </c>
      <c r="G39" s="43">
        <f t="shared" si="2"/>
        <v>0</v>
      </c>
      <c r="H39" s="43">
        <f t="shared" si="2"/>
        <v>0</v>
      </c>
      <c r="I39" s="43">
        <f t="shared" si="2"/>
        <v>0</v>
      </c>
      <c r="J39" s="43">
        <f t="shared" si="2"/>
        <v>0</v>
      </c>
    </row>
    <row r="40" spans="1:10" ht="15.75" thickBot="1">
      <c r="A40" s="59" t="s">
        <v>79</v>
      </c>
      <c r="B40" s="24" t="s">
        <v>83</v>
      </c>
      <c r="C40" s="44">
        <f aca="true" t="shared" si="3" ref="C40:J40">COUNTIF(C$3:C$34,$A$40)</f>
        <v>0</v>
      </c>
      <c r="D40" s="44">
        <f t="shared" si="3"/>
        <v>0</v>
      </c>
      <c r="E40" s="44">
        <f t="shared" si="3"/>
        <v>0</v>
      </c>
      <c r="F40" s="44">
        <f t="shared" si="3"/>
        <v>0</v>
      </c>
      <c r="G40" s="44">
        <f t="shared" si="3"/>
        <v>0</v>
      </c>
      <c r="H40" s="44">
        <f t="shared" si="3"/>
        <v>0</v>
      </c>
      <c r="I40" s="44">
        <f t="shared" si="3"/>
        <v>0</v>
      </c>
      <c r="J40" s="44">
        <f t="shared" si="3"/>
        <v>0</v>
      </c>
    </row>
    <row r="41" spans="1:10" ht="15.75" thickBot="1">
      <c r="A41" s="16" t="s">
        <v>0</v>
      </c>
      <c r="B41" s="41" t="s">
        <v>88</v>
      </c>
      <c r="C41" s="45">
        <f aca="true" t="shared" si="4" ref="C41:J41">COUNTIF(C$3:C$34,$A$41)</f>
        <v>32</v>
      </c>
      <c r="D41" s="45">
        <f t="shared" si="4"/>
        <v>32</v>
      </c>
      <c r="E41" s="45">
        <f t="shared" si="4"/>
        <v>32</v>
      </c>
      <c r="F41" s="45">
        <f t="shared" si="4"/>
        <v>32</v>
      </c>
      <c r="G41" s="45">
        <f t="shared" si="4"/>
        <v>32</v>
      </c>
      <c r="H41" s="45">
        <f t="shared" si="4"/>
        <v>32</v>
      </c>
      <c r="I41" s="45">
        <f t="shared" si="4"/>
        <v>32</v>
      </c>
      <c r="J41" s="45">
        <f t="shared" si="4"/>
        <v>32</v>
      </c>
    </row>
    <row r="44" spans="4:9" ht="15">
      <c r="D44" s="30"/>
      <c r="E44" s="30"/>
      <c r="F44" s="30"/>
      <c r="G44" s="30"/>
      <c r="H44" s="30"/>
      <c r="I44" s="30"/>
    </row>
    <row r="45" spans="4:9" ht="15">
      <c r="D45" s="30"/>
      <c r="E45" s="30"/>
      <c r="F45" s="30"/>
      <c r="G45" s="30"/>
      <c r="H45" s="30"/>
      <c r="I45" s="30"/>
    </row>
    <row r="46" spans="4:9" ht="15">
      <c r="D46" s="22"/>
      <c r="E46" s="22"/>
      <c r="F46" s="15"/>
      <c r="G46" s="15"/>
      <c r="H46" s="30"/>
      <c r="I46" s="30"/>
    </row>
    <row r="47" spans="4:9" ht="15">
      <c r="D47" s="22"/>
      <c r="E47" s="22"/>
      <c r="F47" s="15"/>
      <c r="G47" s="15"/>
      <c r="H47" s="30"/>
      <c r="I47" s="30"/>
    </row>
    <row r="48" spans="4:9" ht="15">
      <c r="D48" s="23"/>
      <c r="E48" s="23"/>
      <c r="F48" s="15"/>
      <c r="G48" s="15"/>
      <c r="H48" s="30"/>
      <c r="I48" s="30"/>
    </row>
    <row r="49" spans="4:9" ht="15">
      <c r="D49" s="24"/>
      <c r="E49" s="24"/>
      <c r="F49" s="15"/>
      <c r="G49" s="15"/>
      <c r="H49" s="30"/>
      <c r="I49" s="30"/>
    </row>
    <row r="50" spans="4:9" ht="15">
      <c r="D50" s="29"/>
      <c r="E50" s="29"/>
      <c r="F50" s="15"/>
      <c r="G50" s="15"/>
      <c r="H50" s="30"/>
      <c r="I50" s="30"/>
    </row>
    <row r="51" spans="4:9" ht="15">
      <c r="D51" s="30"/>
      <c r="E51" s="30"/>
      <c r="F51" s="30"/>
      <c r="G51" s="30"/>
      <c r="H51" s="30"/>
      <c r="I51" s="30"/>
    </row>
    <row r="52" spans="4:9" ht="15">
      <c r="D52" s="30"/>
      <c r="E52" s="30"/>
      <c r="F52" s="30"/>
      <c r="G52" s="30"/>
      <c r="H52" s="30"/>
      <c r="I52" s="30"/>
    </row>
  </sheetData>
  <sheetProtection/>
  <mergeCells count="3">
    <mergeCell ref="C1:D1"/>
    <mergeCell ref="E1:G1"/>
    <mergeCell ref="H1:J1"/>
  </mergeCells>
  <conditionalFormatting sqref="D48:E48">
    <cfRule type="cellIs" priority="8" dxfId="8" operator="equal">
      <formula>"non acquis"</formula>
    </cfRule>
    <cfRule type="cellIs" priority="9" dxfId="1" operator="equal">
      <formula>"acquis"</formula>
    </cfRule>
  </conditionalFormatting>
  <conditionalFormatting sqref="C3:J34">
    <cfRule type="containsText" priority="3" dxfId="459" operator="containsText" text="CPA">
      <formula>NOT(ISERROR(SEARCH("CPA",C3)))</formula>
    </cfRule>
    <cfRule type="containsText" priority="5" dxfId="461" operator="containsText" text="CNA">
      <formula>NOT(ISERROR(SEARCH("CNA",C3)))</formula>
    </cfRule>
    <cfRule type="containsText" priority="6" dxfId="462" operator="containsText" text="ECA">
      <formula>NOT(ISERROR(SEARCH("ECA",C3)))</formula>
    </cfRule>
    <cfRule type="containsText" priority="7" dxfId="460" operator="containsText" text="ACQUISE">
      <formula>NOT(ISERROR(SEARCH("ACQUISE",C3)))</formula>
    </cfRule>
  </conditionalFormatting>
  <conditionalFormatting sqref="A39">
    <cfRule type="cellIs" priority="1" dxfId="8" operator="equal">
      <formula>"non acquis"</formula>
    </cfRule>
    <cfRule type="cellIs" priority="2" dxfId="1" operator="equal">
      <formula>"acquis"</formula>
    </cfRule>
  </conditionalFormatting>
  <dataValidations count="1">
    <dataValidation type="list" allowBlank="1" showInputMessage="1" showErrorMessage="1" sqref="C3:J34">
      <formula1>$A$37:$A$41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47" sqref="B47"/>
    </sheetView>
  </sheetViews>
  <sheetFormatPr defaultColWidth="11.421875" defaultRowHeight="15"/>
  <cols>
    <col min="2" max="2" width="26.7109375" style="0" customWidth="1"/>
    <col min="3" max="3" width="27.57421875" style="0" customWidth="1"/>
    <col min="4" max="4" width="38.140625" style="0" customWidth="1"/>
    <col min="5" max="5" width="38.28125" style="0" customWidth="1"/>
    <col min="6" max="6" width="24.140625" style="0" customWidth="1"/>
    <col min="7" max="7" width="24.8515625" style="0" customWidth="1"/>
    <col min="8" max="8" width="38.7109375" style="0" customWidth="1"/>
    <col min="9" max="9" width="26.7109375" style="0" customWidth="1"/>
    <col min="10" max="10" width="25.140625" style="0" customWidth="1"/>
  </cols>
  <sheetData>
    <row r="1" spans="2:10" s="9" customFormat="1" ht="30" customHeight="1">
      <c r="B1" s="26" t="s">
        <v>3</v>
      </c>
      <c r="C1" s="94" t="str">
        <f>Programmation!E1</f>
        <v>Capacité à mobiliser ses compétences, connaissances et
 les ressources disponibles</v>
      </c>
      <c r="D1" s="99"/>
      <c r="E1" s="96" t="str">
        <f>Programmation!G1</f>
        <v>Capacité à s'engager, à organiser son travail et à 
s'intégrer dans son environnement</v>
      </c>
      <c r="F1" s="91"/>
      <c r="G1" s="91"/>
      <c r="H1" s="98" t="str">
        <f>Programmation!J1</f>
        <v>Capacité à analyser son travail, à s'adapter aux aléas 
et à rendre compte du travail mené</v>
      </c>
      <c r="I1" s="93"/>
      <c r="J1" s="93"/>
    </row>
    <row r="2" spans="2:10" s="9" customFormat="1" ht="248.25" customHeight="1">
      <c r="B2" s="13" t="s">
        <v>1</v>
      </c>
      <c r="C2" s="47" t="str">
        <f>Programmation!E2</f>
        <v>Mobiliser ses compétences et connaissances 
au service de la réalisation du chef-d'œuvre </v>
      </c>
      <c r="D2" s="47" t="str">
        <f>Programmation!F2</f>
        <v>Mobiliser les ressources internes ou externes nécessaires (partenaires, moyens, équipements, etc.)</v>
      </c>
      <c r="E2" s="47" t="str">
        <f>Programmation!G2</f>
        <v>Organiser et planifier son travail et tenir à jour
 l'état des avancée et des progrès réalisés ;</v>
      </c>
      <c r="F2" s="47" t="str">
        <f>Programmation!H2</f>
        <v>S'intégrer dans son environnement
 et/ou un collectif de travail ;</v>
      </c>
      <c r="G2" s="47" t="str">
        <f>Programmation!I2</f>
        <v>Prendre des responsabilités et des
 initiatives dans une démarche de projet.</v>
      </c>
      <c r="H2" s="47" t="str">
        <f>Programmation!J2</f>
        <v>S'adapter aux situations et proposer des solutions
 pour remédier aux éventuelles difficultés rencontrées ;</v>
      </c>
      <c r="I2" s="47" t="str">
        <f>Programmation!K2</f>
        <v>Rendre compte de l'état d'avancement
du chef-d'œuvre tout au long de sa réalisation ;</v>
      </c>
      <c r="J2" s="47" t="str">
        <f>Programmation!L2</f>
        <v>Analyser, évaluer 
son travail personnel.</v>
      </c>
    </row>
    <row r="3" spans="1:10" s="9" customFormat="1" ht="18">
      <c r="A3" s="11" t="s">
        <v>9</v>
      </c>
      <c r="B3" s="12" t="s">
        <v>42</v>
      </c>
      <c r="C3" s="53" t="s">
        <v>0</v>
      </c>
      <c r="D3" s="53" t="s">
        <v>0</v>
      </c>
      <c r="E3" s="53" t="s">
        <v>0</v>
      </c>
      <c r="F3" s="53" t="s">
        <v>0</v>
      </c>
      <c r="G3" s="53" t="s">
        <v>0</v>
      </c>
      <c r="H3" s="53" t="s">
        <v>0</v>
      </c>
      <c r="I3" s="53" t="s">
        <v>0</v>
      </c>
      <c r="J3" s="53" t="s">
        <v>0</v>
      </c>
    </row>
    <row r="4" spans="1:10" s="9" customFormat="1" ht="18">
      <c r="A4" s="11" t="s">
        <v>10</v>
      </c>
      <c r="B4" s="12" t="s">
        <v>31</v>
      </c>
      <c r="C4" s="53" t="s">
        <v>0</v>
      </c>
      <c r="D4" s="53" t="s">
        <v>0</v>
      </c>
      <c r="E4" s="53" t="s">
        <v>0</v>
      </c>
      <c r="F4" s="53" t="s">
        <v>0</v>
      </c>
      <c r="G4" s="53" t="s">
        <v>0</v>
      </c>
      <c r="H4" s="53" t="s">
        <v>0</v>
      </c>
      <c r="I4" s="53" t="s">
        <v>0</v>
      </c>
      <c r="J4" s="53" t="s">
        <v>0</v>
      </c>
    </row>
    <row r="5" spans="1:10" s="9" customFormat="1" ht="18">
      <c r="A5" s="11" t="s">
        <v>11</v>
      </c>
      <c r="B5" s="12" t="s">
        <v>31</v>
      </c>
      <c r="C5" s="53" t="s">
        <v>0</v>
      </c>
      <c r="D5" s="53" t="s">
        <v>0</v>
      </c>
      <c r="E5" s="53" t="s">
        <v>0</v>
      </c>
      <c r="F5" s="53" t="s">
        <v>0</v>
      </c>
      <c r="G5" s="53" t="s">
        <v>0</v>
      </c>
      <c r="H5" s="53" t="s">
        <v>0</v>
      </c>
      <c r="I5" s="53" t="s">
        <v>0</v>
      </c>
      <c r="J5" s="53" t="s">
        <v>0</v>
      </c>
    </row>
    <row r="6" spans="1:10" s="9" customFormat="1" ht="18">
      <c r="A6" s="11" t="s">
        <v>12</v>
      </c>
      <c r="B6" s="12" t="s">
        <v>31</v>
      </c>
      <c r="C6" s="53" t="s">
        <v>0</v>
      </c>
      <c r="D6" s="53" t="s">
        <v>0</v>
      </c>
      <c r="E6" s="53" t="s">
        <v>0</v>
      </c>
      <c r="F6" s="53" t="s">
        <v>0</v>
      </c>
      <c r="G6" s="53" t="s">
        <v>0</v>
      </c>
      <c r="H6" s="53" t="s">
        <v>0</v>
      </c>
      <c r="I6" s="53" t="s">
        <v>0</v>
      </c>
      <c r="J6" s="53" t="s">
        <v>0</v>
      </c>
    </row>
    <row r="7" spans="1:10" s="9" customFormat="1" ht="18">
      <c r="A7" s="11" t="s">
        <v>13</v>
      </c>
      <c r="B7" s="12" t="s">
        <v>31</v>
      </c>
      <c r="C7" s="53" t="s">
        <v>0</v>
      </c>
      <c r="D7" s="53" t="s">
        <v>0</v>
      </c>
      <c r="E7" s="53" t="s">
        <v>0</v>
      </c>
      <c r="F7" s="53" t="s">
        <v>0</v>
      </c>
      <c r="G7" s="53" t="s">
        <v>0</v>
      </c>
      <c r="H7" s="53" t="s">
        <v>0</v>
      </c>
      <c r="I7" s="53" t="s">
        <v>0</v>
      </c>
      <c r="J7" s="53" t="s">
        <v>0</v>
      </c>
    </row>
    <row r="8" spans="1:10" s="9" customFormat="1" ht="18">
      <c r="A8" s="11" t="s">
        <v>14</v>
      </c>
      <c r="B8" s="12" t="s">
        <v>31</v>
      </c>
      <c r="C8" s="53" t="s">
        <v>0</v>
      </c>
      <c r="D8" s="53" t="s">
        <v>0</v>
      </c>
      <c r="E8" s="53" t="s">
        <v>0</v>
      </c>
      <c r="F8" s="53" t="s">
        <v>0</v>
      </c>
      <c r="G8" s="53" t="s">
        <v>0</v>
      </c>
      <c r="H8" s="53" t="s">
        <v>0</v>
      </c>
      <c r="I8" s="53" t="s">
        <v>0</v>
      </c>
      <c r="J8" s="53" t="s">
        <v>0</v>
      </c>
    </row>
    <row r="9" spans="1:10" s="9" customFormat="1" ht="18">
      <c r="A9" s="11" t="s">
        <v>15</v>
      </c>
      <c r="B9" s="12" t="s">
        <v>31</v>
      </c>
      <c r="C9" s="53" t="s">
        <v>0</v>
      </c>
      <c r="D9" s="53" t="s">
        <v>0</v>
      </c>
      <c r="E9" s="53" t="s">
        <v>0</v>
      </c>
      <c r="F9" s="53" t="s">
        <v>0</v>
      </c>
      <c r="G9" s="53" t="s">
        <v>0</v>
      </c>
      <c r="H9" s="53" t="s">
        <v>0</v>
      </c>
      <c r="I9" s="53" t="s">
        <v>0</v>
      </c>
      <c r="J9" s="53" t="s">
        <v>0</v>
      </c>
    </row>
    <row r="10" spans="1:10" s="9" customFormat="1" ht="18">
      <c r="A10" s="11" t="s">
        <v>16</v>
      </c>
      <c r="B10" s="12" t="s">
        <v>31</v>
      </c>
      <c r="C10" s="53" t="s">
        <v>0</v>
      </c>
      <c r="D10" s="53" t="s">
        <v>0</v>
      </c>
      <c r="E10" s="53" t="s">
        <v>0</v>
      </c>
      <c r="F10" s="53" t="s">
        <v>0</v>
      </c>
      <c r="G10" s="53" t="s">
        <v>0</v>
      </c>
      <c r="H10" s="53" t="s">
        <v>0</v>
      </c>
      <c r="I10" s="53" t="s">
        <v>0</v>
      </c>
      <c r="J10" s="53" t="s">
        <v>0</v>
      </c>
    </row>
    <row r="11" spans="1:10" s="9" customFormat="1" ht="18">
      <c r="A11" s="11" t="s">
        <v>17</v>
      </c>
      <c r="B11" s="12" t="s">
        <v>31</v>
      </c>
      <c r="C11" s="53" t="s">
        <v>0</v>
      </c>
      <c r="D11" s="53" t="s">
        <v>0</v>
      </c>
      <c r="E11" s="53" t="s">
        <v>0</v>
      </c>
      <c r="F11" s="53" t="s">
        <v>0</v>
      </c>
      <c r="G11" s="53" t="s">
        <v>0</v>
      </c>
      <c r="H11" s="53" t="s">
        <v>0</v>
      </c>
      <c r="I11" s="53" t="s">
        <v>0</v>
      </c>
      <c r="J11" s="53" t="s">
        <v>0</v>
      </c>
    </row>
    <row r="12" spans="1:10" s="9" customFormat="1" ht="18">
      <c r="A12" s="11" t="s">
        <v>18</v>
      </c>
      <c r="B12" s="12" t="s">
        <v>31</v>
      </c>
      <c r="C12" s="53" t="s">
        <v>0</v>
      </c>
      <c r="D12" s="53" t="s">
        <v>0</v>
      </c>
      <c r="E12" s="53" t="s">
        <v>0</v>
      </c>
      <c r="F12" s="53" t="s">
        <v>0</v>
      </c>
      <c r="G12" s="53" t="s">
        <v>0</v>
      </c>
      <c r="H12" s="53" t="s">
        <v>0</v>
      </c>
      <c r="I12" s="53" t="s">
        <v>0</v>
      </c>
      <c r="J12" s="53" t="s">
        <v>0</v>
      </c>
    </row>
    <row r="13" spans="1:10" s="9" customFormat="1" ht="18">
      <c r="A13" s="11" t="s">
        <v>19</v>
      </c>
      <c r="B13" s="12" t="s">
        <v>31</v>
      </c>
      <c r="C13" s="53" t="s">
        <v>0</v>
      </c>
      <c r="D13" s="53" t="s">
        <v>0</v>
      </c>
      <c r="E13" s="53" t="s">
        <v>0</v>
      </c>
      <c r="F13" s="53" t="s">
        <v>0</v>
      </c>
      <c r="G13" s="53" t="s">
        <v>0</v>
      </c>
      <c r="H13" s="53" t="s">
        <v>0</v>
      </c>
      <c r="I13" s="53" t="s">
        <v>0</v>
      </c>
      <c r="J13" s="53" t="s">
        <v>0</v>
      </c>
    </row>
    <row r="14" spans="1:10" s="9" customFormat="1" ht="18">
      <c r="A14" s="11" t="s">
        <v>20</v>
      </c>
      <c r="B14" s="12" t="s">
        <v>31</v>
      </c>
      <c r="C14" s="53" t="s">
        <v>0</v>
      </c>
      <c r="D14" s="53" t="s">
        <v>0</v>
      </c>
      <c r="E14" s="53" t="s">
        <v>0</v>
      </c>
      <c r="F14" s="53" t="s">
        <v>0</v>
      </c>
      <c r="G14" s="53" t="s">
        <v>0</v>
      </c>
      <c r="H14" s="53" t="s">
        <v>0</v>
      </c>
      <c r="I14" s="53" t="s">
        <v>0</v>
      </c>
      <c r="J14" s="53" t="s">
        <v>0</v>
      </c>
    </row>
    <row r="15" spans="1:10" s="9" customFormat="1" ht="18">
      <c r="A15" s="11" t="s">
        <v>21</v>
      </c>
      <c r="B15" s="12" t="s">
        <v>31</v>
      </c>
      <c r="C15" s="53" t="s">
        <v>0</v>
      </c>
      <c r="D15" s="53" t="s">
        <v>0</v>
      </c>
      <c r="E15" s="53" t="s">
        <v>0</v>
      </c>
      <c r="F15" s="53" t="s">
        <v>0</v>
      </c>
      <c r="G15" s="53" t="s">
        <v>0</v>
      </c>
      <c r="H15" s="53" t="s">
        <v>0</v>
      </c>
      <c r="I15" s="53" t="s">
        <v>0</v>
      </c>
      <c r="J15" s="53" t="s">
        <v>0</v>
      </c>
    </row>
    <row r="16" spans="1:10" s="9" customFormat="1" ht="18">
      <c r="A16" s="11" t="s">
        <v>22</v>
      </c>
      <c r="B16" s="12" t="s">
        <v>31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</row>
    <row r="17" spans="1:10" s="9" customFormat="1" ht="18">
      <c r="A17" s="11" t="s">
        <v>23</v>
      </c>
      <c r="B17" s="12" t="s">
        <v>31</v>
      </c>
      <c r="C17" s="53" t="s">
        <v>0</v>
      </c>
      <c r="D17" s="53" t="s">
        <v>0</v>
      </c>
      <c r="E17" s="53" t="s">
        <v>0</v>
      </c>
      <c r="F17" s="53" t="s">
        <v>0</v>
      </c>
      <c r="G17" s="53" t="s">
        <v>0</v>
      </c>
      <c r="H17" s="53" t="s">
        <v>0</v>
      </c>
      <c r="I17" s="53" t="s">
        <v>0</v>
      </c>
      <c r="J17" s="53" t="s">
        <v>0</v>
      </c>
    </row>
    <row r="18" spans="1:10" s="9" customFormat="1" ht="18">
      <c r="A18" s="11" t="s">
        <v>24</v>
      </c>
      <c r="B18" s="12" t="s">
        <v>31</v>
      </c>
      <c r="C18" s="53" t="s">
        <v>0</v>
      </c>
      <c r="D18" s="53" t="s">
        <v>0</v>
      </c>
      <c r="E18" s="53" t="s">
        <v>0</v>
      </c>
      <c r="F18" s="53" t="s">
        <v>0</v>
      </c>
      <c r="G18" s="53" t="s">
        <v>0</v>
      </c>
      <c r="H18" s="53" t="s">
        <v>0</v>
      </c>
      <c r="I18" s="53" t="s">
        <v>0</v>
      </c>
      <c r="J18" s="53" t="s">
        <v>0</v>
      </c>
    </row>
    <row r="19" spans="1:10" s="9" customFormat="1" ht="18">
      <c r="A19" s="11" t="s">
        <v>25</v>
      </c>
      <c r="B19" s="12" t="s">
        <v>31</v>
      </c>
      <c r="C19" s="53" t="s">
        <v>0</v>
      </c>
      <c r="D19" s="53" t="s">
        <v>0</v>
      </c>
      <c r="E19" s="53" t="s">
        <v>0</v>
      </c>
      <c r="F19" s="53" t="s">
        <v>0</v>
      </c>
      <c r="G19" s="53" t="s">
        <v>0</v>
      </c>
      <c r="H19" s="53" t="s">
        <v>0</v>
      </c>
      <c r="I19" s="53" t="s">
        <v>0</v>
      </c>
      <c r="J19" s="53" t="s">
        <v>0</v>
      </c>
    </row>
    <row r="20" spans="1:10" s="9" customFormat="1" ht="18">
      <c r="A20" s="11" t="s">
        <v>26</v>
      </c>
      <c r="B20" s="12" t="s">
        <v>31</v>
      </c>
      <c r="C20" s="53" t="s">
        <v>0</v>
      </c>
      <c r="D20" s="53" t="s">
        <v>0</v>
      </c>
      <c r="E20" s="53" t="s">
        <v>0</v>
      </c>
      <c r="F20" s="53" t="s">
        <v>0</v>
      </c>
      <c r="G20" s="53" t="s">
        <v>0</v>
      </c>
      <c r="H20" s="53" t="s">
        <v>0</v>
      </c>
      <c r="I20" s="53" t="s">
        <v>0</v>
      </c>
      <c r="J20" s="53" t="s">
        <v>0</v>
      </c>
    </row>
    <row r="21" spans="1:10" ht="18">
      <c r="A21" s="11" t="s">
        <v>27</v>
      </c>
      <c r="B21" s="12" t="s">
        <v>31</v>
      </c>
      <c r="C21" s="53" t="s">
        <v>0</v>
      </c>
      <c r="D21" s="53" t="s">
        <v>0</v>
      </c>
      <c r="E21" s="53" t="s">
        <v>0</v>
      </c>
      <c r="F21" s="53" t="s">
        <v>0</v>
      </c>
      <c r="G21" s="53" t="s">
        <v>0</v>
      </c>
      <c r="H21" s="53" t="s">
        <v>0</v>
      </c>
      <c r="I21" s="53" t="s">
        <v>0</v>
      </c>
      <c r="J21" s="53" t="s">
        <v>0</v>
      </c>
    </row>
    <row r="22" spans="1:10" ht="18">
      <c r="A22" s="11" t="s">
        <v>28</v>
      </c>
      <c r="B22" s="12" t="s">
        <v>31</v>
      </c>
      <c r="C22" s="53" t="s">
        <v>0</v>
      </c>
      <c r="D22" s="53" t="s">
        <v>0</v>
      </c>
      <c r="E22" s="53" t="s">
        <v>0</v>
      </c>
      <c r="F22" s="53" t="s">
        <v>0</v>
      </c>
      <c r="G22" s="53" t="s">
        <v>0</v>
      </c>
      <c r="H22" s="53" t="s">
        <v>0</v>
      </c>
      <c r="I22" s="53" t="s">
        <v>0</v>
      </c>
      <c r="J22" s="53" t="s">
        <v>0</v>
      </c>
    </row>
    <row r="23" spans="1:10" ht="18">
      <c r="A23" s="11" t="s">
        <v>29</v>
      </c>
      <c r="B23" s="12" t="s">
        <v>31</v>
      </c>
      <c r="C23" s="53" t="s">
        <v>0</v>
      </c>
      <c r="D23" s="53" t="s">
        <v>0</v>
      </c>
      <c r="E23" s="53" t="s">
        <v>0</v>
      </c>
      <c r="F23" s="53" t="s">
        <v>0</v>
      </c>
      <c r="G23" s="53" t="s">
        <v>0</v>
      </c>
      <c r="H23" s="53" t="s">
        <v>0</v>
      </c>
      <c r="I23" s="53" t="s">
        <v>0</v>
      </c>
      <c r="J23" s="53" t="s">
        <v>0</v>
      </c>
    </row>
    <row r="24" spans="1:10" ht="18">
      <c r="A24" s="11" t="s">
        <v>30</v>
      </c>
      <c r="B24" s="12" t="s">
        <v>31</v>
      </c>
      <c r="C24" s="53" t="s">
        <v>0</v>
      </c>
      <c r="D24" s="53" t="s">
        <v>0</v>
      </c>
      <c r="E24" s="53" t="s">
        <v>0</v>
      </c>
      <c r="F24" s="53" t="s">
        <v>0</v>
      </c>
      <c r="G24" s="53" t="s">
        <v>0</v>
      </c>
      <c r="H24" s="53" t="s">
        <v>0</v>
      </c>
      <c r="I24" s="53" t="s">
        <v>0</v>
      </c>
      <c r="J24" s="53" t="s">
        <v>0</v>
      </c>
    </row>
    <row r="25" spans="1:10" ht="18">
      <c r="A25" s="11" t="s">
        <v>32</v>
      </c>
      <c r="B25" s="12" t="s">
        <v>31</v>
      </c>
      <c r="C25" s="53" t="s">
        <v>0</v>
      </c>
      <c r="D25" s="53" t="s">
        <v>0</v>
      </c>
      <c r="E25" s="53" t="s">
        <v>0</v>
      </c>
      <c r="F25" s="53" t="s">
        <v>0</v>
      </c>
      <c r="G25" s="53" t="s">
        <v>0</v>
      </c>
      <c r="H25" s="53" t="s">
        <v>0</v>
      </c>
      <c r="I25" s="53" t="s">
        <v>0</v>
      </c>
      <c r="J25" s="53" t="s">
        <v>0</v>
      </c>
    </row>
    <row r="26" spans="1:10" ht="18">
      <c r="A26" s="11" t="s">
        <v>33</v>
      </c>
      <c r="B26" s="12" t="s">
        <v>31</v>
      </c>
      <c r="C26" s="53" t="s">
        <v>0</v>
      </c>
      <c r="D26" s="53" t="s">
        <v>0</v>
      </c>
      <c r="E26" s="53" t="s">
        <v>0</v>
      </c>
      <c r="F26" s="53" t="s">
        <v>0</v>
      </c>
      <c r="G26" s="53" t="s">
        <v>0</v>
      </c>
      <c r="H26" s="53" t="s">
        <v>0</v>
      </c>
      <c r="I26" s="53" t="s">
        <v>0</v>
      </c>
      <c r="J26" s="53" t="s">
        <v>0</v>
      </c>
    </row>
    <row r="27" spans="1:10" ht="18">
      <c r="A27" s="11" t="s">
        <v>34</v>
      </c>
      <c r="B27" s="12" t="s">
        <v>31</v>
      </c>
      <c r="C27" s="53" t="s">
        <v>0</v>
      </c>
      <c r="D27" s="53" t="s">
        <v>0</v>
      </c>
      <c r="E27" s="53" t="s">
        <v>0</v>
      </c>
      <c r="F27" s="53" t="s">
        <v>0</v>
      </c>
      <c r="G27" s="53" t="s">
        <v>0</v>
      </c>
      <c r="H27" s="53" t="s">
        <v>0</v>
      </c>
      <c r="I27" s="53" t="s">
        <v>0</v>
      </c>
      <c r="J27" s="53" t="s">
        <v>0</v>
      </c>
    </row>
    <row r="28" spans="1:10" ht="18">
      <c r="A28" s="11" t="s">
        <v>35</v>
      </c>
      <c r="B28" s="12" t="s">
        <v>31</v>
      </c>
      <c r="C28" s="53" t="s">
        <v>0</v>
      </c>
      <c r="D28" s="53" t="s">
        <v>0</v>
      </c>
      <c r="E28" s="53" t="s">
        <v>0</v>
      </c>
      <c r="F28" s="53" t="s">
        <v>0</v>
      </c>
      <c r="G28" s="53" t="s">
        <v>0</v>
      </c>
      <c r="H28" s="53" t="s">
        <v>0</v>
      </c>
      <c r="I28" s="53" t="s">
        <v>0</v>
      </c>
      <c r="J28" s="53" t="s">
        <v>0</v>
      </c>
    </row>
    <row r="29" spans="1:10" ht="18">
      <c r="A29" s="11" t="s">
        <v>36</v>
      </c>
      <c r="B29" s="12" t="s">
        <v>31</v>
      </c>
      <c r="C29" s="53" t="s">
        <v>0</v>
      </c>
      <c r="D29" s="53" t="s">
        <v>0</v>
      </c>
      <c r="E29" s="53" t="s">
        <v>0</v>
      </c>
      <c r="F29" s="53" t="s">
        <v>0</v>
      </c>
      <c r="G29" s="53" t="s">
        <v>0</v>
      </c>
      <c r="H29" s="53" t="s">
        <v>0</v>
      </c>
      <c r="I29" s="53" t="s">
        <v>0</v>
      </c>
      <c r="J29" s="53" t="s">
        <v>0</v>
      </c>
    </row>
    <row r="30" spans="1:10" ht="18">
      <c r="A30" s="11" t="s">
        <v>37</v>
      </c>
      <c r="B30" s="12" t="s">
        <v>31</v>
      </c>
      <c r="C30" s="53" t="s">
        <v>0</v>
      </c>
      <c r="D30" s="53" t="s">
        <v>0</v>
      </c>
      <c r="E30" s="53" t="s">
        <v>0</v>
      </c>
      <c r="F30" s="53" t="s">
        <v>0</v>
      </c>
      <c r="G30" s="53" t="s">
        <v>0</v>
      </c>
      <c r="H30" s="53" t="s">
        <v>0</v>
      </c>
      <c r="I30" s="53" t="s">
        <v>0</v>
      </c>
      <c r="J30" s="53" t="s">
        <v>0</v>
      </c>
    </row>
    <row r="31" spans="1:10" ht="18">
      <c r="A31" s="11" t="s">
        <v>38</v>
      </c>
      <c r="B31" s="12" t="s">
        <v>31</v>
      </c>
      <c r="C31" s="53" t="s">
        <v>0</v>
      </c>
      <c r="D31" s="53" t="s">
        <v>0</v>
      </c>
      <c r="E31" s="53" t="s">
        <v>0</v>
      </c>
      <c r="F31" s="53" t="s">
        <v>0</v>
      </c>
      <c r="G31" s="53" t="s">
        <v>0</v>
      </c>
      <c r="H31" s="53" t="s">
        <v>0</v>
      </c>
      <c r="I31" s="53" t="s">
        <v>0</v>
      </c>
      <c r="J31" s="53" t="s">
        <v>0</v>
      </c>
    </row>
    <row r="32" spans="1:10" ht="18">
      <c r="A32" s="11" t="s">
        <v>39</v>
      </c>
      <c r="B32" s="12" t="s">
        <v>31</v>
      </c>
      <c r="C32" s="53" t="s">
        <v>0</v>
      </c>
      <c r="D32" s="53" t="s">
        <v>0</v>
      </c>
      <c r="E32" s="53" t="s">
        <v>0</v>
      </c>
      <c r="F32" s="53" t="s">
        <v>0</v>
      </c>
      <c r="G32" s="53" t="s">
        <v>0</v>
      </c>
      <c r="H32" s="53" t="s">
        <v>0</v>
      </c>
      <c r="I32" s="53" t="s">
        <v>0</v>
      </c>
      <c r="J32" s="53" t="s">
        <v>0</v>
      </c>
    </row>
    <row r="33" spans="1:10" ht="18">
      <c r="A33" s="11" t="s">
        <v>40</v>
      </c>
      <c r="B33" s="12" t="s">
        <v>31</v>
      </c>
      <c r="C33" s="53" t="s">
        <v>0</v>
      </c>
      <c r="D33" s="53" t="s">
        <v>0</v>
      </c>
      <c r="E33" s="53" t="s">
        <v>0</v>
      </c>
      <c r="F33" s="53" t="s">
        <v>0</v>
      </c>
      <c r="G33" s="53" t="s">
        <v>0</v>
      </c>
      <c r="H33" s="53" t="s">
        <v>0</v>
      </c>
      <c r="I33" s="53" t="s">
        <v>0</v>
      </c>
      <c r="J33" s="53" t="s">
        <v>0</v>
      </c>
    </row>
    <row r="34" spans="1:10" ht="18">
      <c r="A34" s="11" t="s">
        <v>41</v>
      </c>
      <c r="B34" s="12" t="s">
        <v>31</v>
      </c>
      <c r="C34" s="53" t="s">
        <v>0</v>
      </c>
      <c r="D34" s="53" t="s">
        <v>0</v>
      </c>
      <c r="E34" s="53" t="s">
        <v>0</v>
      </c>
      <c r="F34" s="53" t="s">
        <v>0</v>
      </c>
      <c r="G34" s="53" t="s">
        <v>0</v>
      </c>
      <c r="H34" s="53" t="s">
        <v>0</v>
      </c>
      <c r="I34" s="53" t="s">
        <v>0</v>
      </c>
      <c r="J34" s="53" t="s">
        <v>0</v>
      </c>
    </row>
    <row r="36" ht="15.75" thickBot="1"/>
    <row r="37" spans="1:10" ht="15.75" thickBot="1">
      <c r="A37" s="39" t="s">
        <v>4</v>
      </c>
      <c r="B37" s="21" t="s">
        <v>84</v>
      </c>
      <c r="C37" s="40">
        <f aca="true" t="shared" si="0" ref="C37:J37">COUNTIF(C$3:C$34,$A$37)</f>
        <v>0</v>
      </c>
      <c r="D37" s="40">
        <f t="shared" si="0"/>
        <v>0</v>
      </c>
      <c r="E37" s="40">
        <f t="shared" si="0"/>
        <v>0</v>
      </c>
      <c r="F37" s="40">
        <f t="shared" si="0"/>
        <v>0</v>
      </c>
      <c r="G37" s="40">
        <f t="shared" si="0"/>
        <v>0</v>
      </c>
      <c r="H37" s="40">
        <f t="shared" si="0"/>
        <v>0</v>
      </c>
      <c r="I37" s="40">
        <f t="shared" si="0"/>
        <v>0</v>
      </c>
      <c r="J37" s="40">
        <f t="shared" si="0"/>
        <v>0</v>
      </c>
    </row>
    <row r="38" spans="1:10" ht="15.75" thickBot="1">
      <c r="A38" s="14" t="s">
        <v>80</v>
      </c>
      <c r="B38" s="22" t="s">
        <v>81</v>
      </c>
      <c r="C38" s="42">
        <f aca="true" t="shared" si="1" ref="C38:J38">COUNTIF(C$3:C$34,$A$38)</f>
        <v>0</v>
      </c>
      <c r="D38" s="42">
        <f t="shared" si="1"/>
        <v>0</v>
      </c>
      <c r="E38" s="42">
        <f t="shared" si="1"/>
        <v>0</v>
      </c>
      <c r="F38" s="42">
        <f t="shared" si="1"/>
        <v>0</v>
      </c>
      <c r="G38" s="42">
        <f t="shared" si="1"/>
        <v>0</v>
      </c>
      <c r="H38" s="42">
        <f t="shared" si="1"/>
        <v>0</v>
      </c>
      <c r="I38" s="42">
        <f t="shared" si="1"/>
        <v>0</v>
      </c>
      <c r="J38" s="42">
        <f t="shared" si="1"/>
        <v>0</v>
      </c>
    </row>
    <row r="39" spans="1:10" ht="15.75" thickBot="1">
      <c r="A39" s="60" t="s">
        <v>64</v>
      </c>
      <c r="B39" s="22" t="s">
        <v>82</v>
      </c>
      <c r="C39" s="43">
        <f aca="true" t="shared" si="2" ref="C39:J39">COUNTIF(C$3:C$34,$A$39)</f>
        <v>0</v>
      </c>
      <c r="D39" s="43">
        <f t="shared" si="2"/>
        <v>0</v>
      </c>
      <c r="E39" s="43">
        <f t="shared" si="2"/>
        <v>0</v>
      </c>
      <c r="F39" s="43">
        <f t="shared" si="2"/>
        <v>0</v>
      </c>
      <c r="G39" s="43">
        <f t="shared" si="2"/>
        <v>0</v>
      </c>
      <c r="H39" s="43">
        <f t="shared" si="2"/>
        <v>0</v>
      </c>
      <c r="I39" s="43">
        <f t="shared" si="2"/>
        <v>0</v>
      </c>
      <c r="J39" s="43">
        <f t="shared" si="2"/>
        <v>0</v>
      </c>
    </row>
    <row r="40" spans="1:10" ht="15.75" thickBot="1">
      <c r="A40" s="59" t="s">
        <v>79</v>
      </c>
      <c r="B40" s="24" t="s">
        <v>83</v>
      </c>
      <c r="C40" s="44">
        <f aca="true" t="shared" si="3" ref="C40:J40">COUNTIF(C$3:C$34,$A$40)</f>
        <v>0</v>
      </c>
      <c r="D40" s="44">
        <f t="shared" si="3"/>
        <v>0</v>
      </c>
      <c r="E40" s="44">
        <f t="shared" si="3"/>
        <v>0</v>
      </c>
      <c r="F40" s="44">
        <f t="shared" si="3"/>
        <v>0</v>
      </c>
      <c r="G40" s="44">
        <f t="shared" si="3"/>
        <v>0</v>
      </c>
      <c r="H40" s="44">
        <f t="shared" si="3"/>
        <v>0</v>
      </c>
      <c r="I40" s="44">
        <f t="shared" si="3"/>
        <v>0</v>
      </c>
      <c r="J40" s="44">
        <f t="shared" si="3"/>
        <v>0</v>
      </c>
    </row>
    <row r="41" spans="1:10" ht="15.75" thickBot="1">
      <c r="A41" s="16" t="s">
        <v>0</v>
      </c>
      <c r="B41" s="41" t="s">
        <v>88</v>
      </c>
      <c r="C41" s="45">
        <f aca="true" t="shared" si="4" ref="C41:J41">COUNTIF(C$3:C$34,$A$41)</f>
        <v>32</v>
      </c>
      <c r="D41" s="45">
        <f t="shared" si="4"/>
        <v>32</v>
      </c>
      <c r="E41" s="45">
        <f t="shared" si="4"/>
        <v>32</v>
      </c>
      <c r="F41" s="45">
        <f t="shared" si="4"/>
        <v>32</v>
      </c>
      <c r="G41" s="45">
        <f t="shared" si="4"/>
        <v>32</v>
      </c>
      <c r="H41" s="45">
        <f t="shared" si="4"/>
        <v>32</v>
      </c>
      <c r="I41" s="45">
        <f t="shared" si="4"/>
        <v>32</v>
      </c>
      <c r="J41" s="45">
        <f t="shared" si="4"/>
        <v>32</v>
      </c>
    </row>
    <row r="44" spans="4:9" ht="15">
      <c r="D44" s="30"/>
      <c r="E44" s="30"/>
      <c r="F44" s="30"/>
      <c r="G44" s="30"/>
      <c r="H44" s="30"/>
      <c r="I44" s="30"/>
    </row>
    <row r="45" spans="4:9" ht="15">
      <c r="D45" s="30"/>
      <c r="E45" s="30"/>
      <c r="F45" s="30"/>
      <c r="G45" s="30"/>
      <c r="H45" s="30"/>
      <c r="I45" s="30"/>
    </row>
    <row r="46" spans="4:9" ht="15">
      <c r="D46" s="22"/>
      <c r="E46" s="22"/>
      <c r="F46" s="15"/>
      <c r="G46" s="15"/>
      <c r="H46" s="30"/>
      <c r="I46" s="30"/>
    </row>
    <row r="47" spans="4:9" ht="15">
      <c r="D47" s="22"/>
      <c r="E47" s="22"/>
      <c r="F47" s="15"/>
      <c r="G47" s="15"/>
      <c r="H47" s="30"/>
      <c r="I47" s="30"/>
    </row>
    <row r="48" spans="4:9" ht="15">
      <c r="D48" s="23"/>
      <c r="E48" s="23"/>
      <c r="F48" s="15"/>
      <c r="G48" s="15"/>
      <c r="H48" s="30"/>
      <c r="I48" s="30"/>
    </row>
    <row r="49" spans="4:9" ht="15">
      <c r="D49" s="24"/>
      <c r="E49" s="24"/>
      <c r="F49" s="15"/>
      <c r="G49" s="15"/>
      <c r="H49" s="30"/>
      <c r="I49" s="30"/>
    </row>
    <row r="50" spans="4:9" ht="15">
      <c r="D50" s="29"/>
      <c r="E50" s="29"/>
      <c r="F50" s="15"/>
      <c r="G50" s="15"/>
      <c r="H50" s="30"/>
      <c r="I50" s="30"/>
    </row>
    <row r="51" spans="4:9" ht="15">
      <c r="D51" s="30"/>
      <c r="E51" s="30"/>
      <c r="F51" s="30"/>
      <c r="G51" s="30"/>
      <c r="H51" s="30"/>
      <c r="I51" s="30"/>
    </row>
    <row r="52" spans="4:9" ht="15">
      <c r="D52" s="30"/>
      <c r="E52" s="30"/>
      <c r="F52" s="30"/>
      <c r="G52" s="30"/>
      <c r="H52" s="30"/>
      <c r="I52" s="30"/>
    </row>
  </sheetData>
  <sheetProtection/>
  <mergeCells count="3">
    <mergeCell ref="C1:D1"/>
    <mergeCell ref="E1:G1"/>
    <mergeCell ref="H1:J1"/>
  </mergeCells>
  <conditionalFormatting sqref="D48:E48">
    <cfRule type="cellIs" priority="8" dxfId="8" operator="equal">
      <formula>"non acquis"</formula>
    </cfRule>
    <cfRule type="cellIs" priority="9" dxfId="1" operator="equal">
      <formula>"acquis"</formula>
    </cfRule>
  </conditionalFormatting>
  <conditionalFormatting sqref="C3:J34">
    <cfRule type="containsText" priority="3" dxfId="459" operator="containsText" text="CPA">
      <formula>NOT(ISERROR(SEARCH("CPA",C3)))</formula>
    </cfRule>
    <cfRule type="containsText" priority="5" dxfId="461" operator="containsText" text="CNA">
      <formula>NOT(ISERROR(SEARCH("CNA",C3)))</formula>
    </cfRule>
    <cfRule type="containsText" priority="6" dxfId="462" operator="containsText" text="ECA">
      <formula>NOT(ISERROR(SEARCH("ECA",C3)))</formula>
    </cfRule>
    <cfRule type="containsText" priority="7" dxfId="460" operator="containsText" text="ACQUISE">
      <formula>NOT(ISERROR(SEARCH("ACQUISE",C3)))</formula>
    </cfRule>
  </conditionalFormatting>
  <conditionalFormatting sqref="A39">
    <cfRule type="cellIs" priority="1" dxfId="8" operator="equal">
      <formula>"non acquis"</formula>
    </cfRule>
    <cfRule type="cellIs" priority="2" dxfId="1" operator="equal">
      <formula>"acquis"</formula>
    </cfRule>
  </conditionalFormatting>
  <dataValidations count="1">
    <dataValidation type="list" allowBlank="1" showInputMessage="1" showErrorMessage="1" sqref="C3:J34">
      <formula1>$A$37:$A$41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25">
      <pane xSplit="2" topLeftCell="D1" activePane="topRight" state="frozen"/>
      <selection pane="topLeft" activeCell="A1" sqref="A1"/>
      <selection pane="topRight" activeCell="B41" sqref="B41"/>
    </sheetView>
  </sheetViews>
  <sheetFormatPr defaultColWidth="11.421875" defaultRowHeight="15"/>
  <cols>
    <col min="2" max="2" width="26.7109375" style="0" customWidth="1"/>
    <col min="3" max="3" width="27.57421875" style="0" customWidth="1"/>
    <col min="4" max="4" width="38.140625" style="0" customWidth="1"/>
    <col min="5" max="5" width="38.28125" style="0" customWidth="1"/>
    <col min="6" max="6" width="24.140625" style="0" customWidth="1"/>
    <col min="7" max="7" width="24.8515625" style="0" customWidth="1"/>
    <col min="8" max="8" width="38.7109375" style="0" customWidth="1"/>
    <col min="9" max="9" width="26.7109375" style="0" customWidth="1"/>
    <col min="10" max="10" width="25.140625" style="0" customWidth="1"/>
  </cols>
  <sheetData>
    <row r="1" spans="2:10" s="9" customFormat="1" ht="30" customHeight="1">
      <c r="B1" s="26" t="s">
        <v>3</v>
      </c>
      <c r="C1" s="94" t="str">
        <f>Programmation!E1</f>
        <v>Capacité à mobiliser ses compétences, connaissances et
 les ressources disponibles</v>
      </c>
      <c r="D1" s="99"/>
      <c r="E1" s="96" t="str">
        <f>Programmation!G1</f>
        <v>Capacité à s'engager, à organiser son travail et à 
s'intégrer dans son environnement</v>
      </c>
      <c r="F1" s="91"/>
      <c r="G1" s="91"/>
      <c r="H1" s="98" t="str">
        <f>Programmation!J1</f>
        <v>Capacité à analyser son travail, à s'adapter aux aléas 
et à rendre compte du travail mené</v>
      </c>
      <c r="I1" s="93"/>
      <c r="J1" s="93"/>
    </row>
    <row r="2" spans="2:10" s="9" customFormat="1" ht="248.25" customHeight="1">
      <c r="B2" s="13" t="s">
        <v>1</v>
      </c>
      <c r="C2" s="47" t="str">
        <f>Programmation!E2</f>
        <v>Mobiliser ses compétences et connaissances 
au service de la réalisation du chef-d'œuvre </v>
      </c>
      <c r="D2" s="47" t="str">
        <f>Programmation!F2</f>
        <v>Mobiliser les ressources internes ou externes nécessaires (partenaires, moyens, équipements, etc.)</v>
      </c>
      <c r="E2" s="47" t="str">
        <f>Programmation!G2</f>
        <v>Organiser et planifier son travail et tenir à jour
 l'état des avancée et des progrès réalisés ;</v>
      </c>
      <c r="F2" s="47" t="str">
        <f>Programmation!H2</f>
        <v>S'intégrer dans son environnement
 et/ou un collectif de travail ;</v>
      </c>
      <c r="G2" s="47" t="str">
        <f>Programmation!I2</f>
        <v>Prendre des responsabilités et des
 initiatives dans une démarche de projet.</v>
      </c>
      <c r="H2" s="47" t="str">
        <f>Programmation!J2</f>
        <v>S'adapter aux situations et proposer des solutions
 pour remédier aux éventuelles difficultés rencontrées ;</v>
      </c>
      <c r="I2" s="47" t="str">
        <f>Programmation!K2</f>
        <v>Rendre compte de l'état d'avancement
du chef-d'œuvre tout au long de sa réalisation ;</v>
      </c>
      <c r="J2" s="47" t="str">
        <f>Programmation!L2</f>
        <v>Analyser, évaluer 
son travail personnel.</v>
      </c>
    </row>
    <row r="3" spans="1:10" s="9" customFormat="1" ht="18">
      <c r="A3" s="11" t="s">
        <v>9</v>
      </c>
      <c r="B3" s="12" t="s">
        <v>42</v>
      </c>
      <c r="C3" s="53" t="s">
        <v>0</v>
      </c>
      <c r="D3" s="53" t="s">
        <v>0</v>
      </c>
      <c r="E3" s="53" t="s">
        <v>0</v>
      </c>
      <c r="F3" s="53" t="s">
        <v>0</v>
      </c>
      <c r="G3" s="53" t="s">
        <v>0</v>
      </c>
      <c r="H3" s="53" t="s">
        <v>0</v>
      </c>
      <c r="I3" s="53" t="s">
        <v>0</v>
      </c>
      <c r="J3" s="53" t="s">
        <v>0</v>
      </c>
    </row>
    <row r="4" spans="1:10" s="9" customFormat="1" ht="18">
      <c r="A4" s="11" t="s">
        <v>10</v>
      </c>
      <c r="B4" s="12" t="s">
        <v>31</v>
      </c>
      <c r="C4" s="53" t="s">
        <v>0</v>
      </c>
      <c r="D4" s="53" t="s">
        <v>0</v>
      </c>
      <c r="E4" s="53" t="s">
        <v>0</v>
      </c>
      <c r="F4" s="53" t="s">
        <v>0</v>
      </c>
      <c r="G4" s="53" t="s">
        <v>0</v>
      </c>
      <c r="H4" s="53" t="s">
        <v>0</v>
      </c>
      <c r="I4" s="53" t="s">
        <v>0</v>
      </c>
      <c r="J4" s="53" t="s">
        <v>0</v>
      </c>
    </row>
    <row r="5" spans="1:10" s="9" customFormat="1" ht="18">
      <c r="A5" s="11" t="s">
        <v>11</v>
      </c>
      <c r="B5" s="12" t="s">
        <v>31</v>
      </c>
      <c r="C5" s="53" t="s">
        <v>0</v>
      </c>
      <c r="D5" s="53" t="s">
        <v>0</v>
      </c>
      <c r="E5" s="53" t="s">
        <v>0</v>
      </c>
      <c r="F5" s="53" t="s">
        <v>0</v>
      </c>
      <c r="G5" s="53" t="s">
        <v>0</v>
      </c>
      <c r="H5" s="53" t="s">
        <v>0</v>
      </c>
      <c r="I5" s="53" t="s">
        <v>0</v>
      </c>
      <c r="J5" s="53" t="s">
        <v>0</v>
      </c>
    </row>
    <row r="6" spans="1:10" s="9" customFormat="1" ht="18">
      <c r="A6" s="11" t="s">
        <v>12</v>
      </c>
      <c r="B6" s="12" t="s">
        <v>31</v>
      </c>
      <c r="C6" s="53" t="s">
        <v>0</v>
      </c>
      <c r="D6" s="53" t="s">
        <v>0</v>
      </c>
      <c r="E6" s="53" t="s">
        <v>0</v>
      </c>
      <c r="F6" s="53" t="s">
        <v>0</v>
      </c>
      <c r="G6" s="53" t="s">
        <v>0</v>
      </c>
      <c r="H6" s="53" t="s">
        <v>0</v>
      </c>
      <c r="I6" s="53" t="s">
        <v>0</v>
      </c>
      <c r="J6" s="53" t="s">
        <v>0</v>
      </c>
    </row>
    <row r="7" spans="1:10" s="9" customFormat="1" ht="18">
      <c r="A7" s="11" t="s">
        <v>13</v>
      </c>
      <c r="B7" s="12" t="s">
        <v>31</v>
      </c>
      <c r="C7" s="53" t="s">
        <v>0</v>
      </c>
      <c r="D7" s="53" t="s">
        <v>0</v>
      </c>
      <c r="E7" s="53" t="s">
        <v>0</v>
      </c>
      <c r="F7" s="53" t="s">
        <v>0</v>
      </c>
      <c r="G7" s="53" t="s">
        <v>0</v>
      </c>
      <c r="H7" s="53" t="s">
        <v>0</v>
      </c>
      <c r="I7" s="53" t="s">
        <v>0</v>
      </c>
      <c r="J7" s="53" t="s">
        <v>0</v>
      </c>
    </row>
    <row r="8" spans="1:10" s="9" customFormat="1" ht="18">
      <c r="A8" s="11" t="s">
        <v>14</v>
      </c>
      <c r="B8" s="12" t="s">
        <v>31</v>
      </c>
      <c r="C8" s="53" t="s">
        <v>0</v>
      </c>
      <c r="D8" s="53" t="s">
        <v>0</v>
      </c>
      <c r="E8" s="53" t="s">
        <v>0</v>
      </c>
      <c r="F8" s="53" t="s">
        <v>0</v>
      </c>
      <c r="G8" s="53" t="s">
        <v>0</v>
      </c>
      <c r="H8" s="53" t="s">
        <v>0</v>
      </c>
      <c r="I8" s="53" t="s">
        <v>0</v>
      </c>
      <c r="J8" s="53" t="s">
        <v>0</v>
      </c>
    </row>
    <row r="9" spans="1:10" s="9" customFormat="1" ht="18">
      <c r="A9" s="11" t="s">
        <v>15</v>
      </c>
      <c r="B9" s="12" t="s">
        <v>31</v>
      </c>
      <c r="C9" s="53" t="s">
        <v>0</v>
      </c>
      <c r="D9" s="53" t="s">
        <v>0</v>
      </c>
      <c r="E9" s="53" t="s">
        <v>0</v>
      </c>
      <c r="F9" s="53" t="s">
        <v>0</v>
      </c>
      <c r="G9" s="53" t="s">
        <v>0</v>
      </c>
      <c r="H9" s="53" t="s">
        <v>0</v>
      </c>
      <c r="I9" s="53" t="s">
        <v>0</v>
      </c>
      <c r="J9" s="53" t="s">
        <v>0</v>
      </c>
    </row>
    <row r="10" spans="1:10" s="9" customFormat="1" ht="18">
      <c r="A10" s="11" t="s">
        <v>16</v>
      </c>
      <c r="B10" s="12" t="s">
        <v>31</v>
      </c>
      <c r="C10" s="53" t="s">
        <v>0</v>
      </c>
      <c r="D10" s="53" t="s">
        <v>0</v>
      </c>
      <c r="E10" s="53" t="s">
        <v>0</v>
      </c>
      <c r="F10" s="53" t="s">
        <v>0</v>
      </c>
      <c r="G10" s="53" t="s">
        <v>0</v>
      </c>
      <c r="H10" s="53" t="s">
        <v>0</v>
      </c>
      <c r="I10" s="53" t="s">
        <v>0</v>
      </c>
      <c r="J10" s="53" t="s">
        <v>0</v>
      </c>
    </row>
    <row r="11" spans="1:10" s="9" customFormat="1" ht="18">
      <c r="A11" s="11" t="s">
        <v>17</v>
      </c>
      <c r="B11" s="12" t="s">
        <v>31</v>
      </c>
      <c r="C11" s="53" t="s">
        <v>0</v>
      </c>
      <c r="D11" s="53" t="s">
        <v>0</v>
      </c>
      <c r="E11" s="53" t="s">
        <v>0</v>
      </c>
      <c r="F11" s="53" t="s">
        <v>0</v>
      </c>
      <c r="G11" s="53" t="s">
        <v>0</v>
      </c>
      <c r="H11" s="53" t="s">
        <v>0</v>
      </c>
      <c r="I11" s="53" t="s">
        <v>0</v>
      </c>
      <c r="J11" s="53" t="s">
        <v>0</v>
      </c>
    </row>
    <row r="12" spans="1:10" s="9" customFormat="1" ht="18">
      <c r="A12" s="11" t="s">
        <v>18</v>
      </c>
      <c r="B12" s="12" t="s">
        <v>31</v>
      </c>
      <c r="C12" s="53" t="s">
        <v>0</v>
      </c>
      <c r="D12" s="53" t="s">
        <v>0</v>
      </c>
      <c r="E12" s="53" t="s">
        <v>0</v>
      </c>
      <c r="F12" s="53" t="s">
        <v>0</v>
      </c>
      <c r="G12" s="53" t="s">
        <v>0</v>
      </c>
      <c r="H12" s="53" t="s">
        <v>0</v>
      </c>
      <c r="I12" s="53" t="s">
        <v>0</v>
      </c>
      <c r="J12" s="53" t="s">
        <v>0</v>
      </c>
    </row>
    <row r="13" spans="1:10" s="9" customFormat="1" ht="18">
      <c r="A13" s="11" t="s">
        <v>19</v>
      </c>
      <c r="B13" s="12" t="s">
        <v>31</v>
      </c>
      <c r="C13" s="53" t="s">
        <v>0</v>
      </c>
      <c r="D13" s="53" t="s">
        <v>0</v>
      </c>
      <c r="E13" s="53" t="s">
        <v>0</v>
      </c>
      <c r="F13" s="53" t="s">
        <v>0</v>
      </c>
      <c r="G13" s="53" t="s">
        <v>0</v>
      </c>
      <c r="H13" s="53" t="s">
        <v>0</v>
      </c>
      <c r="I13" s="53" t="s">
        <v>0</v>
      </c>
      <c r="J13" s="53" t="s">
        <v>0</v>
      </c>
    </row>
    <row r="14" spans="1:10" s="9" customFormat="1" ht="18">
      <c r="A14" s="11" t="s">
        <v>20</v>
      </c>
      <c r="B14" s="12" t="s">
        <v>31</v>
      </c>
      <c r="C14" s="53" t="s">
        <v>0</v>
      </c>
      <c r="D14" s="53" t="s">
        <v>0</v>
      </c>
      <c r="E14" s="53" t="s">
        <v>0</v>
      </c>
      <c r="F14" s="53" t="s">
        <v>0</v>
      </c>
      <c r="G14" s="53" t="s">
        <v>0</v>
      </c>
      <c r="H14" s="53" t="s">
        <v>0</v>
      </c>
      <c r="I14" s="53" t="s">
        <v>0</v>
      </c>
      <c r="J14" s="53" t="s">
        <v>0</v>
      </c>
    </row>
    <row r="15" spans="1:10" s="9" customFormat="1" ht="18">
      <c r="A15" s="11" t="s">
        <v>21</v>
      </c>
      <c r="B15" s="12" t="s">
        <v>31</v>
      </c>
      <c r="C15" s="53" t="s">
        <v>0</v>
      </c>
      <c r="D15" s="53" t="s">
        <v>0</v>
      </c>
      <c r="E15" s="53" t="s">
        <v>0</v>
      </c>
      <c r="F15" s="53" t="s">
        <v>0</v>
      </c>
      <c r="G15" s="53" t="s">
        <v>0</v>
      </c>
      <c r="H15" s="53" t="s">
        <v>0</v>
      </c>
      <c r="I15" s="53" t="s">
        <v>0</v>
      </c>
      <c r="J15" s="53" t="s">
        <v>0</v>
      </c>
    </row>
    <row r="16" spans="1:10" s="9" customFormat="1" ht="18">
      <c r="A16" s="11" t="s">
        <v>22</v>
      </c>
      <c r="B16" s="12" t="s">
        <v>31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</row>
    <row r="17" spans="1:10" s="9" customFormat="1" ht="18">
      <c r="A17" s="11" t="s">
        <v>23</v>
      </c>
      <c r="B17" s="12" t="s">
        <v>31</v>
      </c>
      <c r="C17" s="53" t="s">
        <v>0</v>
      </c>
      <c r="D17" s="53" t="s">
        <v>0</v>
      </c>
      <c r="E17" s="53" t="s">
        <v>0</v>
      </c>
      <c r="F17" s="53" t="s">
        <v>0</v>
      </c>
      <c r="G17" s="53" t="s">
        <v>0</v>
      </c>
      <c r="H17" s="53" t="s">
        <v>0</v>
      </c>
      <c r="I17" s="53" t="s">
        <v>0</v>
      </c>
      <c r="J17" s="53" t="s">
        <v>0</v>
      </c>
    </row>
    <row r="18" spans="1:10" s="9" customFormat="1" ht="18">
      <c r="A18" s="11" t="s">
        <v>24</v>
      </c>
      <c r="B18" s="12" t="s">
        <v>31</v>
      </c>
      <c r="C18" s="53" t="s">
        <v>0</v>
      </c>
      <c r="D18" s="53" t="s">
        <v>0</v>
      </c>
      <c r="E18" s="53" t="s">
        <v>0</v>
      </c>
      <c r="F18" s="53" t="s">
        <v>0</v>
      </c>
      <c r="G18" s="53" t="s">
        <v>0</v>
      </c>
      <c r="H18" s="53" t="s">
        <v>0</v>
      </c>
      <c r="I18" s="53" t="s">
        <v>0</v>
      </c>
      <c r="J18" s="53" t="s">
        <v>0</v>
      </c>
    </row>
    <row r="19" spans="1:10" s="9" customFormat="1" ht="18">
      <c r="A19" s="11" t="s">
        <v>25</v>
      </c>
      <c r="B19" s="12" t="s">
        <v>31</v>
      </c>
      <c r="C19" s="53" t="s">
        <v>0</v>
      </c>
      <c r="D19" s="53" t="s">
        <v>0</v>
      </c>
      <c r="E19" s="53" t="s">
        <v>0</v>
      </c>
      <c r="F19" s="53" t="s">
        <v>0</v>
      </c>
      <c r="G19" s="53" t="s">
        <v>0</v>
      </c>
      <c r="H19" s="53" t="s">
        <v>0</v>
      </c>
      <c r="I19" s="53" t="s">
        <v>0</v>
      </c>
      <c r="J19" s="53" t="s">
        <v>0</v>
      </c>
    </row>
    <row r="20" spans="1:10" s="9" customFormat="1" ht="18">
      <c r="A20" s="11" t="s">
        <v>26</v>
      </c>
      <c r="B20" s="12" t="s">
        <v>31</v>
      </c>
      <c r="C20" s="53" t="s">
        <v>0</v>
      </c>
      <c r="D20" s="53" t="s">
        <v>0</v>
      </c>
      <c r="E20" s="53" t="s">
        <v>0</v>
      </c>
      <c r="F20" s="53" t="s">
        <v>0</v>
      </c>
      <c r="G20" s="53" t="s">
        <v>0</v>
      </c>
      <c r="H20" s="53" t="s">
        <v>0</v>
      </c>
      <c r="I20" s="53" t="s">
        <v>0</v>
      </c>
      <c r="J20" s="53" t="s">
        <v>0</v>
      </c>
    </row>
    <row r="21" spans="1:10" ht="18">
      <c r="A21" s="11" t="s">
        <v>27</v>
      </c>
      <c r="B21" s="12" t="s">
        <v>31</v>
      </c>
      <c r="C21" s="53" t="s">
        <v>0</v>
      </c>
      <c r="D21" s="53" t="s">
        <v>0</v>
      </c>
      <c r="E21" s="53" t="s">
        <v>0</v>
      </c>
      <c r="F21" s="53" t="s">
        <v>0</v>
      </c>
      <c r="G21" s="53" t="s">
        <v>0</v>
      </c>
      <c r="H21" s="53" t="s">
        <v>0</v>
      </c>
      <c r="I21" s="53" t="s">
        <v>0</v>
      </c>
      <c r="J21" s="53" t="s">
        <v>0</v>
      </c>
    </row>
    <row r="22" spans="1:10" ht="18">
      <c r="A22" s="11" t="s">
        <v>28</v>
      </c>
      <c r="B22" s="12" t="s">
        <v>31</v>
      </c>
      <c r="C22" s="53" t="s">
        <v>0</v>
      </c>
      <c r="D22" s="53" t="s">
        <v>0</v>
      </c>
      <c r="E22" s="53" t="s">
        <v>0</v>
      </c>
      <c r="F22" s="53" t="s">
        <v>0</v>
      </c>
      <c r="G22" s="53" t="s">
        <v>0</v>
      </c>
      <c r="H22" s="53" t="s">
        <v>0</v>
      </c>
      <c r="I22" s="53" t="s">
        <v>0</v>
      </c>
      <c r="J22" s="53" t="s">
        <v>0</v>
      </c>
    </row>
    <row r="23" spans="1:10" ht="18">
      <c r="A23" s="11" t="s">
        <v>29</v>
      </c>
      <c r="B23" s="12" t="s">
        <v>31</v>
      </c>
      <c r="C23" s="53" t="s">
        <v>0</v>
      </c>
      <c r="D23" s="53" t="s">
        <v>0</v>
      </c>
      <c r="E23" s="53" t="s">
        <v>0</v>
      </c>
      <c r="F23" s="53" t="s">
        <v>0</v>
      </c>
      <c r="G23" s="53" t="s">
        <v>0</v>
      </c>
      <c r="H23" s="53" t="s">
        <v>0</v>
      </c>
      <c r="I23" s="53" t="s">
        <v>0</v>
      </c>
      <c r="J23" s="53" t="s">
        <v>0</v>
      </c>
    </row>
    <row r="24" spans="1:10" ht="18">
      <c r="A24" s="11" t="s">
        <v>30</v>
      </c>
      <c r="B24" s="12" t="s">
        <v>31</v>
      </c>
      <c r="C24" s="53" t="s">
        <v>0</v>
      </c>
      <c r="D24" s="53" t="s">
        <v>0</v>
      </c>
      <c r="E24" s="53" t="s">
        <v>0</v>
      </c>
      <c r="F24" s="53" t="s">
        <v>0</v>
      </c>
      <c r="G24" s="53" t="s">
        <v>0</v>
      </c>
      <c r="H24" s="53" t="s">
        <v>0</v>
      </c>
      <c r="I24" s="53" t="s">
        <v>0</v>
      </c>
      <c r="J24" s="53" t="s">
        <v>0</v>
      </c>
    </row>
    <row r="25" spans="1:10" ht="18">
      <c r="A25" s="11" t="s">
        <v>32</v>
      </c>
      <c r="B25" s="12" t="s">
        <v>31</v>
      </c>
      <c r="C25" s="53" t="s">
        <v>0</v>
      </c>
      <c r="D25" s="53" t="s">
        <v>0</v>
      </c>
      <c r="E25" s="53" t="s">
        <v>0</v>
      </c>
      <c r="F25" s="53" t="s">
        <v>0</v>
      </c>
      <c r="G25" s="53" t="s">
        <v>0</v>
      </c>
      <c r="H25" s="53" t="s">
        <v>0</v>
      </c>
      <c r="I25" s="53" t="s">
        <v>0</v>
      </c>
      <c r="J25" s="53" t="s">
        <v>0</v>
      </c>
    </row>
    <row r="26" spans="1:10" ht="18">
      <c r="A26" s="11" t="s">
        <v>33</v>
      </c>
      <c r="B26" s="12" t="s">
        <v>31</v>
      </c>
      <c r="C26" s="53" t="s">
        <v>0</v>
      </c>
      <c r="D26" s="53" t="s">
        <v>0</v>
      </c>
      <c r="E26" s="53" t="s">
        <v>0</v>
      </c>
      <c r="F26" s="53" t="s">
        <v>0</v>
      </c>
      <c r="G26" s="53" t="s">
        <v>0</v>
      </c>
      <c r="H26" s="53" t="s">
        <v>0</v>
      </c>
      <c r="I26" s="53" t="s">
        <v>0</v>
      </c>
      <c r="J26" s="53" t="s">
        <v>0</v>
      </c>
    </row>
    <row r="27" spans="1:10" ht="18">
      <c r="A27" s="11" t="s">
        <v>34</v>
      </c>
      <c r="B27" s="12" t="s">
        <v>31</v>
      </c>
      <c r="C27" s="53" t="s">
        <v>0</v>
      </c>
      <c r="D27" s="53" t="s">
        <v>0</v>
      </c>
      <c r="E27" s="53" t="s">
        <v>0</v>
      </c>
      <c r="F27" s="53" t="s">
        <v>0</v>
      </c>
      <c r="G27" s="53" t="s">
        <v>0</v>
      </c>
      <c r="H27" s="53" t="s">
        <v>0</v>
      </c>
      <c r="I27" s="53" t="s">
        <v>0</v>
      </c>
      <c r="J27" s="53" t="s">
        <v>0</v>
      </c>
    </row>
    <row r="28" spans="1:10" ht="18">
      <c r="A28" s="11" t="s">
        <v>35</v>
      </c>
      <c r="B28" s="12" t="s">
        <v>31</v>
      </c>
      <c r="C28" s="53" t="s">
        <v>0</v>
      </c>
      <c r="D28" s="53" t="s">
        <v>0</v>
      </c>
      <c r="E28" s="53" t="s">
        <v>0</v>
      </c>
      <c r="F28" s="53" t="s">
        <v>0</v>
      </c>
      <c r="G28" s="53" t="s">
        <v>0</v>
      </c>
      <c r="H28" s="53" t="s">
        <v>0</v>
      </c>
      <c r="I28" s="53" t="s">
        <v>0</v>
      </c>
      <c r="J28" s="53" t="s">
        <v>0</v>
      </c>
    </row>
    <row r="29" spans="1:10" ht="18">
      <c r="A29" s="11" t="s">
        <v>36</v>
      </c>
      <c r="B29" s="12" t="s">
        <v>31</v>
      </c>
      <c r="C29" s="53" t="s">
        <v>0</v>
      </c>
      <c r="D29" s="53" t="s">
        <v>0</v>
      </c>
      <c r="E29" s="53" t="s">
        <v>0</v>
      </c>
      <c r="F29" s="53" t="s">
        <v>0</v>
      </c>
      <c r="G29" s="53" t="s">
        <v>0</v>
      </c>
      <c r="H29" s="53" t="s">
        <v>0</v>
      </c>
      <c r="I29" s="53" t="s">
        <v>0</v>
      </c>
      <c r="J29" s="53" t="s">
        <v>0</v>
      </c>
    </row>
    <row r="30" spans="1:10" ht="18">
      <c r="A30" s="11" t="s">
        <v>37</v>
      </c>
      <c r="B30" s="12" t="s">
        <v>31</v>
      </c>
      <c r="C30" s="53" t="s">
        <v>0</v>
      </c>
      <c r="D30" s="53" t="s">
        <v>0</v>
      </c>
      <c r="E30" s="53" t="s">
        <v>0</v>
      </c>
      <c r="F30" s="53" t="s">
        <v>0</v>
      </c>
      <c r="G30" s="53" t="s">
        <v>0</v>
      </c>
      <c r="H30" s="53" t="s">
        <v>0</v>
      </c>
      <c r="I30" s="53" t="s">
        <v>0</v>
      </c>
      <c r="J30" s="53" t="s">
        <v>0</v>
      </c>
    </row>
    <row r="31" spans="1:10" ht="18">
      <c r="A31" s="11" t="s">
        <v>38</v>
      </c>
      <c r="B31" s="12" t="s">
        <v>31</v>
      </c>
      <c r="C31" s="53" t="s">
        <v>0</v>
      </c>
      <c r="D31" s="53" t="s">
        <v>0</v>
      </c>
      <c r="E31" s="53" t="s">
        <v>0</v>
      </c>
      <c r="F31" s="53" t="s">
        <v>0</v>
      </c>
      <c r="G31" s="53" t="s">
        <v>0</v>
      </c>
      <c r="H31" s="53" t="s">
        <v>0</v>
      </c>
      <c r="I31" s="53" t="s">
        <v>0</v>
      </c>
      <c r="J31" s="53" t="s">
        <v>0</v>
      </c>
    </row>
    <row r="32" spans="1:10" ht="18">
      <c r="A32" s="11" t="s">
        <v>39</v>
      </c>
      <c r="B32" s="12" t="s">
        <v>31</v>
      </c>
      <c r="C32" s="53" t="s">
        <v>0</v>
      </c>
      <c r="D32" s="53" t="s">
        <v>0</v>
      </c>
      <c r="E32" s="53" t="s">
        <v>0</v>
      </c>
      <c r="F32" s="53" t="s">
        <v>0</v>
      </c>
      <c r="G32" s="53" t="s">
        <v>0</v>
      </c>
      <c r="H32" s="53" t="s">
        <v>0</v>
      </c>
      <c r="I32" s="53" t="s">
        <v>0</v>
      </c>
      <c r="J32" s="53" t="s">
        <v>0</v>
      </c>
    </row>
    <row r="33" spans="1:10" ht="18">
      <c r="A33" s="11" t="s">
        <v>40</v>
      </c>
      <c r="B33" s="12" t="s">
        <v>31</v>
      </c>
      <c r="C33" s="53" t="s">
        <v>0</v>
      </c>
      <c r="D33" s="53" t="s">
        <v>0</v>
      </c>
      <c r="E33" s="53" t="s">
        <v>0</v>
      </c>
      <c r="F33" s="53" t="s">
        <v>0</v>
      </c>
      <c r="G33" s="53" t="s">
        <v>0</v>
      </c>
      <c r="H33" s="53" t="s">
        <v>0</v>
      </c>
      <c r="I33" s="53" t="s">
        <v>0</v>
      </c>
      <c r="J33" s="53" t="s">
        <v>0</v>
      </c>
    </row>
    <row r="34" spans="1:10" ht="18">
      <c r="A34" s="11" t="s">
        <v>41</v>
      </c>
      <c r="B34" s="12" t="s">
        <v>31</v>
      </c>
      <c r="C34" s="53" t="s">
        <v>0</v>
      </c>
      <c r="D34" s="53" t="s">
        <v>0</v>
      </c>
      <c r="E34" s="53" t="s">
        <v>0</v>
      </c>
      <c r="F34" s="53" t="s">
        <v>0</v>
      </c>
      <c r="G34" s="53" t="s">
        <v>0</v>
      </c>
      <c r="H34" s="53" t="s">
        <v>0</v>
      </c>
      <c r="I34" s="53" t="s">
        <v>0</v>
      </c>
      <c r="J34" s="53" t="s">
        <v>0</v>
      </c>
    </row>
    <row r="36" ht="15.75" thickBot="1"/>
    <row r="37" spans="1:10" ht="15.75" thickBot="1">
      <c r="A37" s="39" t="s">
        <v>4</v>
      </c>
      <c r="B37" s="21" t="s">
        <v>84</v>
      </c>
      <c r="C37" s="40">
        <f aca="true" t="shared" si="0" ref="C37:J37">COUNTIF(C$3:C$34,$A$37)</f>
        <v>0</v>
      </c>
      <c r="D37" s="40">
        <f t="shared" si="0"/>
        <v>0</v>
      </c>
      <c r="E37" s="40">
        <f t="shared" si="0"/>
        <v>0</v>
      </c>
      <c r="F37" s="40">
        <f t="shared" si="0"/>
        <v>0</v>
      </c>
      <c r="G37" s="40">
        <f t="shared" si="0"/>
        <v>0</v>
      </c>
      <c r="H37" s="40">
        <f t="shared" si="0"/>
        <v>0</v>
      </c>
      <c r="I37" s="40">
        <f t="shared" si="0"/>
        <v>0</v>
      </c>
      <c r="J37" s="40">
        <f t="shared" si="0"/>
        <v>0</v>
      </c>
    </row>
    <row r="38" spans="1:10" ht="15.75" thickBot="1">
      <c r="A38" s="14" t="s">
        <v>80</v>
      </c>
      <c r="B38" s="22" t="s">
        <v>81</v>
      </c>
      <c r="C38" s="42">
        <f aca="true" t="shared" si="1" ref="C38:J38">COUNTIF(C$3:C$34,$A$38)</f>
        <v>0</v>
      </c>
      <c r="D38" s="42">
        <f t="shared" si="1"/>
        <v>0</v>
      </c>
      <c r="E38" s="42">
        <f t="shared" si="1"/>
        <v>0</v>
      </c>
      <c r="F38" s="42">
        <f t="shared" si="1"/>
        <v>0</v>
      </c>
      <c r="G38" s="42">
        <f t="shared" si="1"/>
        <v>0</v>
      </c>
      <c r="H38" s="42">
        <f t="shared" si="1"/>
        <v>0</v>
      </c>
      <c r="I38" s="42">
        <f t="shared" si="1"/>
        <v>0</v>
      </c>
      <c r="J38" s="42">
        <f t="shared" si="1"/>
        <v>0</v>
      </c>
    </row>
    <row r="39" spans="1:10" ht="15.75" thickBot="1">
      <c r="A39" s="60" t="s">
        <v>64</v>
      </c>
      <c r="B39" s="22" t="s">
        <v>82</v>
      </c>
      <c r="C39" s="43">
        <f aca="true" t="shared" si="2" ref="C39:J39">COUNTIF(C$3:C$34,$A$39)</f>
        <v>0</v>
      </c>
      <c r="D39" s="43">
        <f t="shared" si="2"/>
        <v>0</v>
      </c>
      <c r="E39" s="43">
        <f t="shared" si="2"/>
        <v>0</v>
      </c>
      <c r="F39" s="43">
        <f t="shared" si="2"/>
        <v>0</v>
      </c>
      <c r="G39" s="43">
        <f t="shared" si="2"/>
        <v>0</v>
      </c>
      <c r="H39" s="43">
        <f t="shared" si="2"/>
        <v>0</v>
      </c>
      <c r="I39" s="43">
        <f t="shared" si="2"/>
        <v>0</v>
      </c>
      <c r="J39" s="43">
        <f t="shared" si="2"/>
        <v>0</v>
      </c>
    </row>
    <row r="40" spans="1:10" ht="15.75" thickBot="1">
      <c r="A40" s="59" t="s">
        <v>79</v>
      </c>
      <c r="B40" s="24" t="s">
        <v>83</v>
      </c>
      <c r="C40" s="44">
        <f aca="true" t="shared" si="3" ref="C40:J40">COUNTIF(C$3:C$34,$A$40)</f>
        <v>0</v>
      </c>
      <c r="D40" s="44">
        <f t="shared" si="3"/>
        <v>0</v>
      </c>
      <c r="E40" s="44">
        <f t="shared" si="3"/>
        <v>0</v>
      </c>
      <c r="F40" s="44">
        <f t="shared" si="3"/>
        <v>0</v>
      </c>
      <c r="G40" s="44">
        <f t="shared" si="3"/>
        <v>0</v>
      </c>
      <c r="H40" s="44">
        <f t="shared" si="3"/>
        <v>0</v>
      </c>
      <c r="I40" s="44">
        <f t="shared" si="3"/>
        <v>0</v>
      </c>
      <c r="J40" s="44">
        <f t="shared" si="3"/>
        <v>0</v>
      </c>
    </row>
    <row r="41" spans="1:10" ht="15.75" thickBot="1">
      <c r="A41" s="16" t="s">
        <v>0</v>
      </c>
      <c r="B41" s="41" t="s">
        <v>88</v>
      </c>
      <c r="C41" s="45">
        <f aca="true" t="shared" si="4" ref="C41:J41">COUNTIF(C$3:C$34,$A$41)</f>
        <v>32</v>
      </c>
      <c r="D41" s="45">
        <f t="shared" si="4"/>
        <v>32</v>
      </c>
      <c r="E41" s="45">
        <f t="shared" si="4"/>
        <v>32</v>
      </c>
      <c r="F41" s="45">
        <f t="shared" si="4"/>
        <v>32</v>
      </c>
      <c r="G41" s="45">
        <f t="shared" si="4"/>
        <v>32</v>
      </c>
      <c r="H41" s="45">
        <f t="shared" si="4"/>
        <v>32</v>
      </c>
      <c r="I41" s="45">
        <f t="shared" si="4"/>
        <v>32</v>
      </c>
      <c r="J41" s="45">
        <f t="shared" si="4"/>
        <v>32</v>
      </c>
    </row>
    <row r="44" spans="4:9" ht="15">
      <c r="D44" s="30"/>
      <c r="E44" s="30"/>
      <c r="F44" s="30"/>
      <c r="G44" s="30"/>
      <c r="H44" s="30"/>
      <c r="I44" s="30"/>
    </row>
    <row r="45" spans="4:9" ht="15">
      <c r="D45" s="30"/>
      <c r="E45" s="30"/>
      <c r="F45" s="30"/>
      <c r="G45" s="30"/>
      <c r="H45" s="30"/>
      <c r="I45" s="30"/>
    </row>
    <row r="46" spans="4:9" ht="15">
      <c r="D46" s="22"/>
      <c r="E46" s="22"/>
      <c r="F46" s="15"/>
      <c r="G46" s="15"/>
      <c r="H46" s="30"/>
      <c r="I46" s="30"/>
    </row>
    <row r="47" spans="4:9" ht="15">
      <c r="D47" s="22"/>
      <c r="E47" s="22"/>
      <c r="F47" s="15"/>
      <c r="G47" s="15"/>
      <c r="H47" s="30"/>
      <c r="I47" s="30"/>
    </row>
    <row r="48" spans="4:9" ht="15">
      <c r="D48" s="23"/>
      <c r="E48" s="23"/>
      <c r="F48" s="15"/>
      <c r="G48" s="15"/>
      <c r="H48" s="30"/>
      <c r="I48" s="30"/>
    </row>
    <row r="49" spans="4:9" ht="15">
      <c r="D49" s="24"/>
      <c r="E49" s="24"/>
      <c r="F49" s="15"/>
      <c r="G49" s="15"/>
      <c r="H49" s="30"/>
      <c r="I49" s="30"/>
    </row>
    <row r="50" spans="4:9" ht="15">
      <c r="D50" s="29"/>
      <c r="E50" s="29"/>
      <c r="F50" s="15"/>
      <c r="G50" s="15"/>
      <c r="H50" s="30"/>
      <c r="I50" s="30"/>
    </row>
    <row r="51" spans="4:9" ht="15">
      <c r="D51" s="30"/>
      <c r="E51" s="30"/>
      <c r="F51" s="30"/>
      <c r="G51" s="30"/>
      <c r="H51" s="30"/>
      <c r="I51" s="30"/>
    </row>
    <row r="52" spans="4:9" ht="15">
      <c r="D52" s="30"/>
      <c r="E52" s="30"/>
      <c r="F52" s="30"/>
      <c r="G52" s="30"/>
      <c r="H52" s="30"/>
      <c r="I52" s="30"/>
    </row>
  </sheetData>
  <sheetProtection/>
  <mergeCells count="3">
    <mergeCell ref="C1:D1"/>
    <mergeCell ref="E1:G1"/>
    <mergeCell ref="H1:J1"/>
  </mergeCells>
  <conditionalFormatting sqref="D48:E48">
    <cfRule type="cellIs" priority="8" dxfId="8" operator="equal">
      <formula>"non acquis"</formula>
    </cfRule>
    <cfRule type="cellIs" priority="9" dxfId="1" operator="equal">
      <formula>"acquis"</formula>
    </cfRule>
  </conditionalFormatting>
  <conditionalFormatting sqref="C3:J34">
    <cfRule type="containsText" priority="3" dxfId="459" operator="containsText" text="CPA">
      <formula>NOT(ISERROR(SEARCH("CPA",C3)))</formula>
    </cfRule>
    <cfRule type="containsText" priority="5" dxfId="461" operator="containsText" text="CNA">
      <formula>NOT(ISERROR(SEARCH("CNA",C3)))</formula>
    </cfRule>
    <cfRule type="containsText" priority="6" dxfId="462" operator="containsText" text="ECA">
      <formula>NOT(ISERROR(SEARCH("ECA",C3)))</formula>
    </cfRule>
    <cfRule type="containsText" priority="7" dxfId="460" operator="containsText" text="ACQUISE">
      <formula>NOT(ISERROR(SEARCH("ACQUISE",C3)))</formula>
    </cfRule>
  </conditionalFormatting>
  <conditionalFormatting sqref="A39">
    <cfRule type="cellIs" priority="1" dxfId="8" operator="equal">
      <formula>"non acquis"</formula>
    </cfRule>
    <cfRule type="cellIs" priority="2" dxfId="1" operator="equal">
      <formula>"acquis"</formula>
    </cfRule>
  </conditionalFormatting>
  <dataValidations count="1">
    <dataValidation type="list" allowBlank="1" showInputMessage="1" showErrorMessage="1" sqref="C3:J34">
      <formula1>$A$37:$A$41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34">
      <pane xSplit="2" topLeftCell="C1" activePane="topRight" state="frozen"/>
      <selection pane="topLeft" activeCell="A1" sqref="A1"/>
      <selection pane="topRight" activeCell="F56" sqref="F56"/>
    </sheetView>
  </sheetViews>
  <sheetFormatPr defaultColWidth="11.421875" defaultRowHeight="15"/>
  <cols>
    <col min="2" max="2" width="26.7109375" style="0" customWidth="1"/>
    <col min="3" max="3" width="27.57421875" style="0" customWidth="1"/>
    <col min="4" max="4" width="31.28125" style="0" customWidth="1"/>
    <col min="5" max="5" width="38.28125" style="0" customWidth="1"/>
    <col min="6" max="6" width="24.140625" style="0" customWidth="1"/>
    <col min="7" max="7" width="24.8515625" style="0" customWidth="1"/>
    <col min="8" max="8" width="38.7109375" style="0" customWidth="1"/>
    <col min="9" max="9" width="26.7109375" style="0" customWidth="1"/>
    <col min="10" max="10" width="25.140625" style="0" customWidth="1"/>
  </cols>
  <sheetData>
    <row r="1" spans="2:10" s="9" customFormat="1" ht="30" customHeight="1">
      <c r="B1" s="26" t="s">
        <v>3</v>
      </c>
      <c r="C1" s="94" t="str">
        <f>Programmation!E1</f>
        <v>Capacité à mobiliser ses compétences, connaissances et
 les ressources disponibles</v>
      </c>
      <c r="D1" s="99"/>
      <c r="E1" s="96" t="str">
        <f>Programmation!G1</f>
        <v>Capacité à s'engager, à organiser son travail et à 
s'intégrer dans son environnement</v>
      </c>
      <c r="F1" s="91"/>
      <c r="G1" s="91"/>
      <c r="H1" s="98" t="str">
        <f>Programmation!J1</f>
        <v>Capacité à analyser son travail, à s'adapter aux aléas 
et à rendre compte du travail mené</v>
      </c>
      <c r="I1" s="93"/>
      <c r="J1" s="93"/>
    </row>
    <row r="2" spans="2:10" s="9" customFormat="1" ht="248.25" customHeight="1">
      <c r="B2" s="13" t="s">
        <v>1</v>
      </c>
      <c r="C2" s="47" t="str">
        <f>Programmation!E2</f>
        <v>Mobiliser ses compétences et connaissances 
au service de la réalisation du chef-d'œuvre </v>
      </c>
      <c r="D2" s="47" t="str">
        <f>Programmation!F2</f>
        <v>Mobiliser les ressources internes ou externes nécessaires (partenaires, moyens, équipements, etc.)</v>
      </c>
      <c r="E2" s="47" t="str">
        <f>Programmation!G2</f>
        <v>Organiser et planifier son travail et tenir à jour
 l'état des avancée et des progrès réalisés ;</v>
      </c>
      <c r="F2" s="47" t="str">
        <f>Programmation!H2</f>
        <v>S'intégrer dans son environnement
 et/ou un collectif de travail ;</v>
      </c>
      <c r="G2" s="47" t="str">
        <f>Programmation!I2</f>
        <v>Prendre des responsabilités et des
 initiatives dans une démarche de projet.</v>
      </c>
      <c r="H2" s="47" t="str">
        <f>Programmation!J2</f>
        <v>S'adapter aux situations et proposer des solutions
 pour remédier aux éventuelles difficultés rencontrées ;</v>
      </c>
      <c r="I2" s="47" t="str">
        <f>Programmation!K2</f>
        <v>Rendre compte de l'état d'avancement
du chef-d'œuvre tout au long de sa réalisation ;</v>
      </c>
      <c r="J2" s="47" t="str">
        <f>Programmation!L2</f>
        <v>Analyser, évaluer 
son travail personnel.</v>
      </c>
    </row>
    <row r="3" spans="1:10" s="9" customFormat="1" ht="18">
      <c r="A3" s="11" t="s">
        <v>9</v>
      </c>
      <c r="B3" s="12" t="s">
        <v>42</v>
      </c>
      <c r="C3" s="11" t="s">
        <v>0</v>
      </c>
      <c r="D3" s="53" t="s">
        <v>0</v>
      </c>
      <c r="E3" s="53" t="s">
        <v>0</v>
      </c>
      <c r="F3" s="53" t="s">
        <v>0</v>
      </c>
      <c r="G3" s="53" t="s">
        <v>0</v>
      </c>
      <c r="H3" s="53" t="s">
        <v>0</v>
      </c>
      <c r="I3" s="53" t="s">
        <v>0</v>
      </c>
      <c r="J3" s="53" t="s">
        <v>0</v>
      </c>
    </row>
    <row r="4" spans="1:10" s="9" customFormat="1" ht="18">
      <c r="A4" s="11" t="s">
        <v>10</v>
      </c>
      <c r="B4" s="12" t="s">
        <v>31</v>
      </c>
      <c r="C4" s="11" t="s">
        <v>0</v>
      </c>
      <c r="D4" s="53" t="s">
        <v>0</v>
      </c>
      <c r="E4" s="53" t="s">
        <v>0</v>
      </c>
      <c r="F4" s="53" t="s">
        <v>0</v>
      </c>
      <c r="G4" s="53" t="s">
        <v>0</v>
      </c>
      <c r="H4" s="53" t="s">
        <v>0</v>
      </c>
      <c r="I4" s="53" t="s">
        <v>0</v>
      </c>
      <c r="J4" s="53" t="s">
        <v>0</v>
      </c>
    </row>
    <row r="5" spans="1:10" s="9" customFormat="1" ht="18">
      <c r="A5" s="11" t="s">
        <v>11</v>
      </c>
      <c r="B5" s="12" t="s">
        <v>31</v>
      </c>
      <c r="C5" s="11" t="s">
        <v>0</v>
      </c>
      <c r="D5" s="53" t="s">
        <v>0</v>
      </c>
      <c r="E5" s="53" t="s">
        <v>0</v>
      </c>
      <c r="F5" s="53" t="s">
        <v>0</v>
      </c>
      <c r="G5" s="53" t="s">
        <v>0</v>
      </c>
      <c r="H5" s="53" t="s">
        <v>0</v>
      </c>
      <c r="I5" s="53" t="s">
        <v>0</v>
      </c>
      <c r="J5" s="53" t="s">
        <v>0</v>
      </c>
    </row>
    <row r="6" spans="1:10" s="9" customFormat="1" ht="18">
      <c r="A6" s="11" t="s">
        <v>12</v>
      </c>
      <c r="B6" s="12" t="s">
        <v>31</v>
      </c>
      <c r="C6" s="11" t="s">
        <v>0</v>
      </c>
      <c r="D6" s="53" t="s">
        <v>0</v>
      </c>
      <c r="E6" s="53" t="s">
        <v>0</v>
      </c>
      <c r="F6" s="53" t="s">
        <v>0</v>
      </c>
      <c r="G6" s="53" t="s">
        <v>0</v>
      </c>
      <c r="H6" s="53" t="s">
        <v>0</v>
      </c>
      <c r="I6" s="53" t="s">
        <v>0</v>
      </c>
      <c r="J6" s="53" t="s">
        <v>0</v>
      </c>
    </row>
    <row r="7" spans="1:10" s="9" customFormat="1" ht="18">
      <c r="A7" s="11" t="s">
        <v>13</v>
      </c>
      <c r="B7" s="12" t="s">
        <v>31</v>
      </c>
      <c r="C7" s="11" t="s">
        <v>0</v>
      </c>
      <c r="D7" s="53" t="s">
        <v>0</v>
      </c>
      <c r="E7" s="53" t="s">
        <v>0</v>
      </c>
      <c r="F7" s="53" t="s">
        <v>0</v>
      </c>
      <c r="G7" s="53" t="s">
        <v>0</v>
      </c>
      <c r="H7" s="53" t="s">
        <v>0</v>
      </c>
      <c r="I7" s="53" t="s">
        <v>0</v>
      </c>
      <c r="J7" s="53" t="s">
        <v>0</v>
      </c>
    </row>
    <row r="8" spans="1:10" s="9" customFormat="1" ht="18">
      <c r="A8" s="11" t="s">
        <v>14</v>
      </c>
      <c r="B8" s="12" t="s">
        <v>31</v>
      </c>
      <c r="C8" s="11" t="s">
        <v>0</v>
      </c>
      <c r="D8" s="53" t="s">
        <v>0</v>
      </c>
      <c r="E8" s="53" t="s">
        <v>0</v>
      </c>
      <c r="F8" s="53" t="s">
        <v>0</v>
      </c>
      <c r="G8" s="53" t="s">
        <v>0</v>
      </c>
      <c r="H8" s="53" t="s">
        <v>0</v>
      </c>
      <c r="I8" s="53" t="s">
        <v>0</v>
      </c>
      <c r="J8" s="53" t="s">
        <v>0</v>
      </c>
    </row>
    <row r="9" spans="1:10" s="9" customFormat="1" ht="18">
      <c r="A9" s="11" t="s">
        <v>15</v>
      </c>
      <c r="B9" s="12" t="s">
        <v>31</v>
      </c>
      <c r="C9" s="11" t="s">
        <v>0</v>
      </c>
      <c r="D9" s="53" t="s">
        <v>0</v>
      </c>
      <c r="E9" s="53" t="s">
        <v>0</v>
      </c>
      <c r="F9" s="53" t="s">
        <v>0</v>
      </c>
      <c r="G9" s="53" t="s">
        <v>0</v>
      </c>
      <c r="H9" s="53" t="s">
        <v>0</v>
      </c>
      <c r="I9" s="53" t="s">
        <v>0</v>
      </c>
      <c r="J9" s="53" t="s">
        <v>0</v>
      </c>
    </row>
    <row r="10" spans="1:10" s="9" customFormat="1" ht="18">
      <c r="A10" s="11" t="s">
        <v>16</v>
      </c>
      <c r="B10" s="12" t="s">
        <v>31</v>
      </c>
      <c r="C10" s="11" t="s">
        <v>0</v>
      </c>
      <c r="D10" s="53" t="s">
        <v>0</v>
      </c>
      <c r="E10" s="53" t="s">
        <v>0</v>
      </c>
      <c r="F10" s="53" t="s">
        <v>0</v>
      </c>
      <c r="G10" s="53" t="s">
        <v>0</v>
      </c>
      <c r="H10" s="53" t="s">
        <v>0</v>
      </c>
      <c r="I10" s="53" t="s">
        <v>0</v>
      </c>
      <c r="J10" s="53" t="s">
        <v>0</v>
      </c>
    </row>
    <row r="11" spans="1:10" s="9" customFormat="1" ht="18">
      <c r="A11" s="11" t="s">
        <v>17</v>
      </c>
      <c r="B11" s="12" t="s">
        <v>31</v>
      </c>
      <c r="C11" s="11" t="s">
        <v>0</v>
      </c>
      <c r="D11" s="53" t="s">
        <v>0</v>
      </c>
      <c r="E11" s="53" t="s">
        <v>0</v>
      </c>
      <c r="F11" s="53" t="s">
        <v>0</v>
      </c>
      <c r="G11" s="53" t="s">
        <v>0</v>
      </c>
      <c r="H11" s="53" t="s">
        <v>0</v>
      </c>
      <c r="I11" s="53" t="s">
        <v>0</v>
      </c>
      <c r="J11" s="53" t="s">
        <v>0</v>
      </c>
    </row>
    <row r="12" spans="1:10" s="9" customFormat="1" ht="18">
      <c r="A12" s="11" t="s">
        <v>18</v>
      </c>
      <c r="B12" s="12" t="s">
        <v>31</v>
      </c>
      <c r="C12" s="11" t="s">
        <v>0</v>
      </c>
      <c r="D12" s="53" t="s">
        <v>0</v>
      </c>
      <c r="E12" s="53" t="s">
        <v>0</v>
      </c>
      <c r="F12" s="53" t="s">
        <v>0</v>
      </c>
      <c r="G12" s="53" t="s">
        <v>0</v>
      </c>
      <c r="H12" s="53" t="s">
        <v>0</v>
      </c>
      <c r="I12" s="53" t="s">
        <v>0</v>
      </c>
      <c r="J12" s="53" t="s">
        <v>0</v>
      </c>
    </row>
    <row r="13" spans="1:10" s="9" customFormat="1" ht="18">
      <c r="A13" s="11" t="s">
        <v>19</v>
      </c>
      <c r="B13" s="12" t="s">
        <v>31</v>
      </c>
      <c r="C13" s="11" t="s">
        <v>0</v>
      </c>
      <c r="D13" s="53" t="s">
        <v>0</v>
      </c>
      <c r="E13" s="53" t="s">
        <v>0</v>
      </c>
      <c r="F13" s="53" t="s">
        <v>0</v>
      </c>
      <c r="G13" s="53" t="s">
        <v>0</v>
      </c>
      <c r="H13" s="53" t="s">
        <v>0</v>
      </c>
      <c r="I13" s="53" t="s">
        <v>0</v>
      </c>
      <c r="J13" s="53" t="s">
        <v>0</v>
      </c>
    </row>
    <row r="14" spans="1:10" s="9" customFormat="1" ht="18">
      <c r="A14" s="11" t="s">
        <v>20</v>
      </c>
      <c r="B14" s="12" t="s">
        <v>31</v>
      </c>
      <c r="C14" s="11" t="s">
        <v>0</v>
      </c>
      <c r="D14" s="53" t="s">
        <v>0</v>
      </c>
      <c r="E14" s="53" t="s">
        <v>0</v>
      </c>
      <c r="F14" s="53" t="s">
        <v>0</v>
      </c>
      <c r="G14" s="53" t="s">
        <v>0</v>
      </c>
      <c r="H14" s="53" t="s">
        <v>0</v>
      </c>
      <c r="I14" s="53" t="s">
        <v>0</v>
      </c>
      <c r="J14" s="53" t="s">
        <v>0</v>
      </c>
    </row>
    <row r="15" spans="1:10" s="9" customFormat="1" ht="18">
      <c r="A15" s="11" t="s">
        <v>21</v>
      </c>
      <c r="B15" s="12" t="s">
        <v>31</v>
      </c>
      <c r="C15" s="11" t="s">
        <v>0</v>
      </c>
      <c r="D15" s="53" t="s">
        <v>0</v>
      </c>
      <c r="E15" s="53" t="s">
        <v>0</v>
      </c>
      <c r="F15" s="53" t="s">
        <v>0</v>
      </c>
      <c r="G15" s="53" t="s">
        <v>0</v>
      </c>
      <c r="H15" s="53" t="s">
        <v>0</v>
      </c>
      <c r="I15" s="53" t="s">
        <v>0</v>
      </c>
      <c r="J15" s="53" t="s">
        <v>0</v>
      </c>
    </row>
    <row r="16" spans="1:10" s="9" customFormat="1" ht="18">
      <c r="A16" s="11" t="s">
        <v>22</v>
      </c>
      <c r="B16" s="12" t="s">
        <v>31</v>
      </c>
      <c r="C16" s="11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</row>
    <row r="17" spans="1:10" s="9" customFormat="1" ht="18">
      <c r="A17" s="11" t="s">
        <v>23</v>
      </c>
      <c r="B17" s="12" t="s">
        <v>31</v>
      </c>
      <c r="C17" s="11" t="s">
        <v>0</v>
      </c>
      <c r="D17" s="53" t="s">
        <v>0</v>
      </c>
      <c r="E17" s="53" t="s">
        <v>0</v>
      </c>
      <c r="F17" s="53" t="s">
        <v>0</v>
      </c>
      <c r="G17" s="53" t="s">
        <v>0</v>
      </c>
      <c r="H17" s="53" t="s">
        <v>0</v>
      </c>
      <c r="I17" s="53" t="s">
        <v>0</v>
      </c>
      <c r="J17" s="53" t="s">
        <v>0</v>
      </c>
    </row>
    <row r="18" spans="1:10" s="9" customFormat="1" ht="18">
      <c r="A18" s="11" t="s">
        <v>24</v>
      </c>
      <c r="B18" s="12" t="s">
        <v>31</v>
      </c>
      <c r="C18" s="11" t="s">
        <v>0</v>
      </c>
      <c r="D18" s="53" t="s">
        <v>0</v>
      </c>
      <c r="E18" s="53" t="s">
        <v>0</v>
      </c>
      <c r="F18" s="53" t="s">
        <v>0</v>
      </c>
      <c r="G18" s="53" t="s">
        <v>0</v>
      </c>
      <c r="H18" s="53" t="s">
        <v>0</v>
      </c>
      <c r="I18" s="53" t="s">
        <v>0</v>
      </c>
      <c r="J18" s="53" t="s">
        <v>0</v>
      </c>
    </row>
    <row r="19" spans="1:10" s="9" customFormat="1" ht="18">
      <c r="A19" s="11" t="s">
        <v>25</v>
      </c>
      <c r="B19" s="12" t="s">
        <v>31</v>
      </c>
      <c r="C19" s="11" t="s">
        <v>0</v>
      </c>
      <c r="D19" s="53" t="s">
        <v>0</v>
      </c>
      <c r="E19" s="53" t="s">
        <v>0</v>
      </c>
      <c r="F19" s="53" t="s">
        <v>0</v>
      </c>
      <c r="G19" s="53" t="s">
        <v>0</v>
      </c>
      <c r="H19" s="53" t="s">
        <v>0</v>
      </c>
      <c r="I19" s="53" t="s">
        <v>0</v>
      </c>
      <c r="J19" s="53" t="s">
        <v>0</v>
      </c>
    </row>
    <row r="20" spans="1:10" s="9" customFormat="1" ht="18">
      <c r="A20" s="11" t="s">
        <v>26</v>
      </c>
      <c r="B20" s="12" t="s">
        <v>31</v>
      </c>
      <c r="C20" s="11" t="s">
        <v>0</v>
      </c>
      <c r="D20" s="53" t="s">
        <v>0</v>
      </c>
      <c r="E20" s="53" t="s">
        <v>0</v>
      </c>
      <c r="F20" s="53" t="s">
        <v>0</v>
      </c>
      <c r="G20" s="53" t="s">
        <v>0</v>
      </c>
      <c r="H20" s="53" t="s">
        <v>0</v>
      </c>
      <c r="I20" s="53" t="s">
        <v>0</v>
      </c>
      <c r="J20" s="53" t="s">
        <v>0</v>
      </c>
    </row>
    <row r="21" spans="1:10" ht="18">
      <c r="A21" s="11" t="s">
        <v>27</v>
      </c>
      <c r="B21" s="12" t="s">
        <v>31</v>
      </c>
      <c r="C21" s="11" t="s">
        <v>0</v>
      </c>
      <c r="D21" s="53" t="s">
        <v>0</v>
      </c>
      <c r="E21" s="53" t="s">
        <v>0</v>
      </c>
      <c r="F21" s="53" t="s">
        <v>0</v>
      </c>
      <c r="G21" s="53" t="s">
        <v>0</v>
      </c>
      <c r="H21" s="53" t="s">
        <v>0</v>
      </c>
      <c r="I21" s="53" t="s">
        <v>0</v>
      </c>
      <c r="J21" s="53" t="s">
        <v>0</v>
      </c>
    </row>
    <row r="22" spans="1:10" ht="18">
      <c r="A22" s="11" t="s">
        <v>28</v>
      </c>
      <c r="B22" s="12" t="s">
        <v>31</v>
      </c>
      <c r="C22" s="11" t="s">
        <v>0</v>
      </c>
      <c r="D22" s="53" t="s">
        <v>0</v>
      </c>
      <c r="E22" s="53" t="s">
        <v>0</v>
      </c>
      <c r="F22" s="53" t="s">
        <v>0</v>
      </c>
      <c r="G22" s="53" t="s">
        <v>0</v>
      </c>
      <c r="H22" s="53" t="s">
        <v>0</v>
      </c>
      <c r="I22" s="53" t="s">
        <v>0</v>
      </c>
      <c r="J22" s="53" t="s">
        <v>0</v>
      </c>
    </row>
    <row r="23" spans="1:10" ht="18">
      <c r="A23" s="11" t="s">
        <v>29</v>
      </c>
      <c r="B23" s="12" t="s">
        <v>31</v>
      </c>
      <c r="C23" s="11" t="s">
        <v>0</v>
      </c>
      <c r="D23" s="53" t="s">
        <v>0</v>
      </c>
      <c r="E23" s="53" t="s">
        <v>0</v>
      </c>
      <c r="F23" s="53" t="s">
        <v>0</v>
      </c>
      <c r="G23" s="53" t="s">
        <v>0</v>
      </c>
      <c r="H23" s="53" t="s">
        <v>0</v>
      </c>
      <c r="I23" s="53" t="s">
        <v>0</v>
      </c>
      <c r="J23" s="53" t="s">
        <v>0</v>
      </c>
    </row>
    <row r="24" spans="1:10" ht="18">
      <c r="A24" s="11" t="s">
        <v>30</v>
      </c>
      <c r="B24" s="12" t="s">
        <v>31</v>
      </c>
      <c r="C24" s="11" t="s">
        <v>0</v>
      </c>
      <c r="D24" s="53" t="s">
        <v>0</v>
      </c>
      <c r="E24" s="53" t="s">
        <v>0</v>
      </c>
      <c r="F24" s="53" t="s">
        <v>0</v>
      </c>
      <c r="G24" s="53" t="s">
        <v>0</v>
      </c>
      <c r="H24" s="53" t="s">
        <v>0</v>
      </c>
      <c r="I24" s="53" t="s">
        <v>0</v>
      </c>
      <c r="J24" s="53" t="s">
        <v>0</v>
      </c>
    </row>
    <row r="25" spans="1:10" ht="18">
      <c r="A25" s="11" t="s">
        <v>32</v>
      </c>
      <c r="B25" s="12" t="s">
        <v>31</v>
      </c>
      <c r="C25" s="11" t="s">
        <v>0</v>
      </c>
      <c r="D25" s="53" t="s">
        <v>0</v>
      </c>
      <c r="E25" s="53" t="s">
        <v>0</v>
      </c>
      <c r="F25" s="53" t="s">
        <v>0</v>
      </c>
      <c r="G25" s="53" t="s">
        <v>0</v>
      </c>
      <c r="H25" s="53" t="s">
        <v>0</v>
      </c>
      <c r="I25" s="53" t="s">
        <v>0</v>
      </c>
      <c r="J25" s="53" t="s">
        <v>0</v>
      </c>
    </row>
    <row r="26" spans="1:10" ht="18">
      <c r="A26" s="11" t="s">
        <v>33</v>
      </c>
      <c r="B26" s="12" t="s">
        <v>31</v>
      </c>
      <c r="C26" s="11" t="s">
        <v>0</v>
      </c>
      <c r="D26" s="53" t="s">
        <v>0</v>
      </c>
      <c r="E26" s="53" t="s">
        <v>0</v>
      </c>
      <c r="F26" s="53" t="s">
        <v>0</v>
      </c>
      <c r="G26" s="53" t="s">
        <v>0</v>
      </c>
      <c r="H26" s="53" t="s">
        <v>0</v>
      </c>
      <c r="I26" s="53" t="s">
        <v>0</v>
      </c>
      <c r="J26" s="53" t="s">
        <v>0</v>
      </c>
    </row>
    <row r="27" spans="1:10" ht="18">
      <c r="A27" s="11" t="s">
        <v>34</v>
      </c>
      <c r="B27" s="12" t="s">
        <v>31</v>
      </c>
      <c r="C27" s="11" t="s">
        <v>0</v>
      </c>
      <c r="D27" s="53" t="s">
        <v>0</v>
      </c>
      <c r="E27" s="53" t="s">
        <v>0</v>
      </c>
      <c r="F27" s="53" t="s">
        <v>0</v>
      </c>
      <c r="G27" s="53" t="s">
        <v>0</v>
      </c>
      <c r="H27" s="53" t="s">
        <v>0</v>
      </c>
      <c r="I27" s="53" t="s">
        <v>0</v>
      </c>
      <c r="J27" s="53" t="s">
        <v>0</v>
      </c>
    </row>
    <row r="28" spans="1:10" ht="18">
      <c r="A28" s="11" t="s">
        <v>35</v>
      </c>
      <c r="B28" s="12" t="s">
        <v>31</v>
      </c>
      <c r="C28" s="11" t="s">
        <v>0</v>
      </c>
      <c r="D28" s="53" t="s">
        <v>0</v>
      </c>
      <c r="E28" s="53" t="s">
        <v>0</v>
      </c>
      <c r="F28" s="53" t="s">
        <v>0</v>
      </c>
      <c r="G28" s="53" t="s">
        <v>0</v>
      </c>
      <c r="H28" s="53" t="s">
        <v>0</v>
      </c>
      <c r="I28" s="53" t="s">
        <v>0</v>
      </c>
      <c r="J28" s="53" t="s">
        <v>0</v>
      </c>
    </row>
    <row r="29" spans="1:10" ht="18">
      <c r="A29" s="11" t="s">
        <v>36</v>
      </c>
      <c r="B29" s="12" t="s">
        <v>31</v>
      </c>
      <c r="C29" s="11" t="s">
        <v>0</v>
      </c>
      <c r="D29" s="53" t="s">
        <v>0</v>
      </c>
      <c r="E29" s="53" t="s">
        <v>0</v>
      </c>
      <c r="F29" s="53" t="s">
        <v>0</v>
      </c>
      <c r="G29" s="53" t="s">
        <v>0</v>
      </c>
      <c r="H29" s="53" t="s">
        <v>0</v>
      </c>
      <c r="I29" s="53" t="s">
        <v>0</v>
      </c>
      <c r="J29" s="53" t="s">
        <v>0</v>
      </c>
    </row>
    <row r="30" spans="1:10" ht="18">
      <c r="A30" s="11" t="s">
        <v>37</v>
      </c>
      <c r="B30" s="12" t="s">
        <v>31</v>
      </c>
      <c r="C30" s="11" t="s">
        <v>0</v>
      </c>
      <c r="D30" s="53" t="s">
        <v>0</v>
      </c>
      <c r="E30" s="53" t="s">
        <v>0</v>
      </c>
      <c r="F30" s="53" t="s">
        <v>0</v>
      </c>
      <c r="G30" s="53" t="s">
        <v>0</v>
      </c>
      <c r="H30" s="53" t="s">
        <v>0</v>
      </c>
      <c r="I30" s="53" t="s">
        <v>0</v>
      </c>
      <c r="J30" s="53" t="s">
        <v>0</v>
      </c>
    </row>
    <row r="31" spans="1:10" ht="18">
      <c r="A31" s="11" t="s">
        <v>38</v>
      </c>
      <c r="B31" s="12" t="s">
        <v>31</v>
      </c>
      <c r="C31" s="11" t="s">
        <v>0</v>
      </c>
      <c r="D31" s="53" t="s">
        <v>0</v>
      </c>
      <c r="E31" s="53" t="s">
        <v>0</v>
      </c>
      <c r="F31" s="53" t="s">
        <v>0</v>
      </c>
      <c r="G31" s="53" t="s">
        <v>0</v>
      </c>
      <c r="H31" s="53" t="s">
        <v>0</v>
      </c>
      <c r="I31" s="53" t="s">
        <v>0</v>
      </c>
      <c r="J31" s="53" t="s">
        <v>0</v>
      </c>
    </row>
    <row r="32" spans="1:10" ht="18">
      <c r="A32" s="11" t="s">
        <v>39</v>
      </c>
      <c r="B32" s="12" t="s">
        <v>31</v>
      </c>
      <c r="C32" s="11" t="s">
        <v>0</v>
      </c>
      <c r="D32" s="53" t="s">
        <v>0</v>
      </c>
      <c r="E32" s="53" t="s">
        <v>0</v>
      </c>
      <c r="F32" s="53" t="s">
        <v>0</v>
      </c>
      <c r="G32" s="53" t="s">
        <v>0</v>
      </c>
      <c r="H32" s="53" t="s">
        <v>0</v>
      </c>
      <c r="I32" s="53" t="s">
        <v>0</v>
      </c>
      <c r="J32" s="53" t="s">
        <v>0</v>
      </c>
    </row>
    <row r="33" spans="1:10" ht="18">
      <c r="A33" s="11" t="s">
        <v>40</v>
      </c>
      <c r="B33" s="12" t="s">
        <v>31</v>
      </c>
      <c r="C33" s="11" t="s">
        <v>0</v>
      </c>
      <c r="D33" s="53" t="s">
        <v>0</v>
      </c>
      <c r="E33" s="53" t="s">
        <v>0</v>
      </c>
      <c r="F33" s="53" t="s">
        <v>0</v>
      </c>
      <c r="G33" s="53" t="s">
        <v>0</v>
      </c>
      <c r="H33" s="53" t="s">
        <v>0</v>
      </c>
      <c r="I33" s="53" t="s">
        <v>0</v>
      </c>
      <c r="J33" s="53" t="s">
        <v>0</v>
      </c>
    </row>
    <row r="34" spans="1:10" ht="18">
      <c r="A34" s="11" t="s">
        <v>41</v>
      </c>
      <c r="B34" s="12" t="s">
        <v>31</v>
      </c>
      <c r="C34" s="11" t="s">
        <v>0</v>
      </c>
      <c r="D34" s="53" t="s">
        <v>0</v>
      </c>
      <c r="E34" s="53" t="s">
        <v>0</v>
      </c>
      <c r="F34" s="53" t="s">
        <v>0</v>
      </c>
      <c r="G34" s="53" t="s">
        <v>0</v>
      </c>
      <c r="H34" s="53" t="s">
        <v>0</v>
      </c>
      <c r="I34" s="53" t="s">
        <v>0</v>
      </c>
      <c r="J34" s="53" t="s">
        <v>0</v>
      </c>
    </row>
    <row r="36" ht="15.75" thickBot="1"/>
    <row r="37" spans="1:10" ht="15.75" thickBot="1">
      <c r="A37" s="39" t="s">
        <v>4</v>
      </c>
      <c r="B37" s="21" t="s">
        <v>84</v>
      </c>
      <c r="C37" s="40">
        <f aca="true" t="shared" si="0" ref="C37:J37">COUNTIF(C$3:C$34,$A$37)</f>
        <v>0</v>
      </c>
      <c r="D37" s="40">
        <f t="shared" si="0"/>
        <v>0</v>
      </c>
      <c r="E37" s="40">
        <f t="shared" si="0"/>
        <v>0</v>
      </c>
      <c r="F37" s="40">
        <f t="shared" si="0"/>
        <v>0</v>
      </c>
      <c r="G37" s="40">
        <f t="shared" si="0"/>
        <v>0</v>
      </c>
      <c r="H37" s="40">
        <f t="shared" si="0"/>
        <v>0</v>
      </c>
      <c r="I37" s="40">
        <f t="shared" si="0"/>
        <v>0</v>
      </c>
      <c r="J37" s="40">
        <f t="shared" si="0"/>
        <v>0</v>
      </c>
    </row>
    <row r="38" spans="1:10" ht="15.75" thickBot="1">
      <c r="A38" s="14" t="s">
        <v>80</v>
      </c>
      <c r="B38" s="22" t="s">
        <v>81</v>
      </c>
      <c r="C38" s="42">
        <f aca="true" t="shared" si="1" ref="C38:J38">COUNTIF(C$3:C$34,$A$38)</f>
        <v>0</v>
      </c>
      <c r="D38" s="42">
        <f t="shared" si="1"/>
        <v>0</v>
      </c>
      <c r="E38" s="42">
        <f t="shared" si="1"/>
        <v>0</v>
      </c>
      <c r="F38" s="42">
        <f t="shared" si="1"/>
        <v>0</v>
      </c>
      <c r="G38" s="42">
        <f t="shared" si="1"/>
        <v>0</v>
      </c>
      <c r="H38" s="42">
        <f t="shared" si="1"/>
        <v>0</v>
      </c>
      <c r="I38" s="42">
        <f t="shared" si="1"/>
        <v>0</v>
      </c>
      <c r="J38" s="42">
        <f t="shared" si="1"/>
        <v>0</v>
      </c>
    </row>
    <row r="39" spans="1:10" ht="15.75" thickBot="1">
      <c r="A39" s="60" t="s">
        <v>64</v>
      </c>
      <c r="B39" s="22" t="s">
        <v>82</v>
      </c>
      <c r="C39" s="43">
        <f aca="true" t="shared" si="2" ref="C39:J39">COUNTIF(C$3:C$34,$A$39)</f>
        <v>0</v>
      </c>
      <c r="D39" s="43">
        <f t="shared" si="2"/>
        <v>0</v>
      </c>
      <c r="E39" s="43">
        <f t="shared" si="2"/>
        <v>0</v>
      </c>
      <c r="F39" s="43">
        <f t="shared" si="2"/>
        <v>0</v>
      </c>
      <c r="G39" s="43">
        <f t="shared" si="2"/>
        <v>0</v>
      </c>
      <c r="H39" s="43">
        <f t="shared" si="2"/>
        <v>0</v>
      </c>
      <c r="I39" s="43">
        <f t="shared" si="2"/>
        <v>0</v>
      </c>
      <c r="J39" s="43">
        <f t="shared" si="2"/>
        <v>0</v>
      </c>
    </row>
    <row r="40" spans="1:10" ht="15.75" thickBot="1">
      <c r="A40" s="59" t="s">
        <v>79</v>
      </c>
      <c r="B40" s="24" t="s">
        <v>83</v>
      </c>
      <c r="C40" s="44">
        <f aca="true" t="shared" si="3" ref="C40:J40">COUNTIF(C$3:C$34,$A$40)</f>
        <v>0</v>
      </c>
      <c r="D40" s="44">
        <f t="shared" si="3"/>
        <v>0</v>
      </c>
      <c r="E40" s="44">
        <f t="shared" si="3"/>
        <v>0</v>
      </c>
      <c r="F40" s="44">
        <f t="shared" si="3"/>
        <v>0</v>
      </c>
      <c r="G40" s="44">
        <f t="shared" si="3"/>
        <v>0</v>
      </c>
      <c r="H40" s="44">
        <f t="shared" si="3"/>
        <v>0</v>
      </c>
      <c r="I40" s="44">
        <f t="shared" si="3"/>
        <v>0</v>
      </c>
      <c r="J40" s="44">
        <f t="shared" si="3"/>
        <v>0</v>
      </c>
    </row>
    <row r="41" spans="1:10" ht="15.75" thickBot="1">
      <c r="A41" s="16" t="s">
        <v>0</v>
      </c>
      <c r="B41" s="41" t="s">
        <v>88</v>
      </c>
      <c r="C41" s="45">
        <f aca="true" t="shared" si="4" ref="C41:J41">COUNTIF(C$3:C$34,$A$41)</f>
        <v>32</v>
      </c>
      <c r="D41" s="45">
        <f t="shared" si="4"/>
        <v>32</v>
      </c>
      <c r="E41" s="45">
        <f t="shared" si="4"/>
        <v>32</v>
      </c>
      <c r="F41" s="45">
        <f t="shared" si="4"/>
        <v>32</v>
      </c>
      <c r="G41" s="45">
        <f t="shared" si="4"/>
        <v>32</v>
      </c>
      <c r="H41" s="45">
        <f t="shared" si="4"/>
        <v>32</v>
      </c>
      <c r="I41" s="45">
        <f t="shared" si="4"/>
        <v>32</v>
      </c>
      <c r="J41" s="45">
        <f t="shared" si="4"/>
        <v>32</v>
      </c>
    </row>
    <row r="44" spans="4:9" ht="15">
      <c r="D44" s="30"/>
      <c r="E44" s="30"/>
      <c r="F44" s="30"/>
      <c r="G44" s="30"/>
      <c r="H44" s="30"/>
      <c r="I44" s="30"/>
    </row>
    <row r="45" spans="4:9" ht="15">
      <c r="D45" s="30"/>
      <c r="E45" s="30"/>
      <c r="F45" s="30"/>
      <c r="G45" s="30"/>
      <c r="H45" s="30"/>
      <c r="I45" s="30"/>
    </row>
    <row r="46" spans="4:9" ht="15">
      <c r="D46" s="22"/>
      <c r="E46" s="22"/>
      <c r="F46" s="15"/>
      <c r="G46" s="15"/>
      <c r="H46" s="30"/>
      <c r="I46" s="30"/>
    </row>
    <row r="47" spans="4:9" ht="15">
      <c r="D47" s="22"/>
      <c r="E47" s="22"/>
      <c r="F47" s="15"/>
      <c r="G47" s="15"/>
      <c r="H47" s="30"/>
      <c r="I47" s="30"/>
    </row>
    <row r="48" spans="4:9" ht="15">
      <c r="D48" s="23"/>
      <c r="E48" s="23"/>
      <c r="F48" s="15"/>
      <c r="G48" s="15"/>
      <c r="H48" s="30"/>
      <c r="I48" s="30"/>
    </row>
    <row r="49" spans="4:9" ht="15">
      <c r="D49" s="24"/>
      <c r="E49" s="24"/>
      <c r="F49" s="15"/>
      <c r="G49" s="15"/>
      <c r="H49" s="30"/>
      <c r="I49" s="30"/>
    </row>
    <row r="50" spans="4:9" ht="15">
      <c r="D50" s="29"/>
      <c r="E50" s="29"/>
      <c r="F50" s="15"/>
      <c r="G50" s="15"/>
      <c r="H50" s="30"/>
      <c r="I50" s="30"/>
    </row>
    <row r="51" spans="4:9" ht="15">
      <c r="D51" s="30"/>
      <c r="E51" s="30"/>
      <c r="F51" s="30"/>
      <c r="G51" s="30"/>
      <c r="H51" s="30"/>
      <c r="I51" s="30"/>
    </row>
    <row r="52" spans="4:9" ht="15">
      <c r="D52" s="30"/>
      <c r="E52" s="30"/>
      <c r="F52" s="30"/>
      <c r="G52" s="30"/>
      <c r="H52" s="30"/>
      <c r="I52" s="30"/>
    </row>
  </sheetData>
  <sheetProtection/>
  <mergeCells count="3">
    <mergeCell ref="C1:D1"/>
    <mergeCell ref="E1:G1"/>
    <mergeCell ref="H1:J1"/>
  </mergeCells>
  <conditionalFormatting sqref="D48:E48">
    <cfRule type="cellIs" priority="8" dxfId="8" operator="equal">
      <formula>"non acquis"</formula>
    </cfRule>
    <cfRule type="cellIs" priority="9" dxfId="1" operator="equal">
      <formula>"acquis"</formula>
    </cfRule>
  </conditionalFormatting>
  <conditionalFormatting sqref="C3:J34">
    <cfRule type="containsText" priority="3" dxfId="459" operator="containsText" text="CPA">
      <formula>NOT(ISERROR(SEARCH("CPA",C3)))</formula>
    </cfRule>
    <cfRule type="containsText" priority="5" dxfId="461" operator="containsText" text="CNA">
      <formula>NOT(ISERROR(SEARCH("CNA",C3)))</formula>
    </cfRule>
    <cfRule type="containsText" priority="6" dxfId="462" operator="containsText" text="ECA">
      <formula>NOT(ISERROR(SEARCH("ECA",C3)))</formula>
    </cfRule>
    <cfRule type="containsText" priority="7" dxfId="460" operator="containsText" text="ACQUISE">
      <formula>NOT(ISERROR(SEARCH("ACQUISE",C3)))</formula>
    </cfRule>
  </conditionalFormatting>
  <conditionalFormatting sqref="A39">
    <cfRule type="cellIs" priority="1" dxfId="8" operator="equal">
      <formula>"non acquis"</formula>
    </cfRule>
    <cfRule type="cellIs" priority="2" dxfId="1" operator="equal">
      <formula>"acquis"</formula>
    </cfRule>
  </conditionalFormatting>
  <dataValidations count="1">
    <dataValidation type="list" allowBlank="1" showInputMessage="1" showErrorMessage="1" sqref="C3:J34">
      <formula1>$A$37:$A$41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0" zoomScaleNormal="70" zoomScalePageLayoutView="0" workbookViewId="0" topLeftCell="A1">
      <selection activeCell="A3" sqref="A3:C3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REVUE1!B3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REVUE1!C$3</f>
        <v>ACQUISE</v>
      </c>
      <c r="D6" s="63" t="str">
        <f>REVUE2!C$3</f>
        <v>-</v>
      </c>
      <c r="E6" s="63" t="str">
        <f>REVUE3!C$3</f>
        <v>-</v>
      </c>
      <c r="F6" s="63" t="str">
        <f>REVUE4!C$3</f>
        <v>-</v>
      </c>
      <c r="G6" s="73" t="str">
        <f>REVUE5!C$3</f>
        <v>-</v>
      </c>
      <c r="H6" s="74" t="s">
        <v>4</v>
      </c>
      <c r="I6" s="75">
        <f>IF(H6="ACQUISE",4,IF(H6="CPA",2,IF(H6="ECA",1,IF(H6="CNA",0,))))</f>
        <v>4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REVUE1!D$3</f>
        <v>CNA</v>
      </c>
      <c r="D7" s="63" t="str">
        <f>REVUE2!D$3</f>
        <v>-</v>
      </c>
      <c r="E7" s="63" t="str">
        <f>REVUE3!D$3</f>
        <v>-</v>
      </c>
      <c r="F7" s="63" t="str">
        <f>REVUE4!D$3</f>
        <v>-</v>
      </c>
      <c r="G7" s="73" t="str">
        <f>REVUE5!D$3</f>
        <v>-</v>
      </c>
      <c r="H7" s="74" t="s">
        <v>4</v>
      </c>
      <c r="I7" s="75">
        <f>IF(H7="ACQUISE",4,IF(H7="CPA",2,IF(H7="ECA",1,IF(H7="CNA",0,))))</f>
        <v>4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REVUE1!E$3</f>
        <v>-</v>
      </c>
      <c r="D8" s="63" t="str">
        <f>REVUE2!E$3</f>
        <v>-</v>
      </c>
      <c r="E8" s="63" t="str">
        <f>REVUE3!E$3</f>
        <v>-</v>
      </c>
      <c r="F8" s="63" t="str">
        <f>REVUE4!E$3</f>
        <v>-</v>
      </c>
      <c r="G8" s="73" t="str">
        <f>REVUE5!E$3</f>
        <v>-</v>
      </c>
      <c r="H8" s="74" t="s">
        <v>79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REVUE1!F$3</f>
        <v>-</v>
      </c>
      <c r="D9" s="63" t="str">
        <f>REVUE2!F$3</f>
        <v>-</v>
      </c>
      <c r="E9" s="63" t="str">
        <f>REVUE3!F$3</f>
        <v>-</v>
      </c>
      <c r="F9" s="63" t="str">
        <f>REVUE4!F$3</f>
        <v>-</v>
      </c>
      <c r="G9" s="73" t="str">
        <f>REVUE5!F$3</f>
        <v>-</v>
      </c>
      <c r="H9" s="74" t="s">
        <v>64</v>
      </c>
      <c r="I9" s="75">
        <f>IF(H9="ACQUISE",2,IF(H9="CPA",1.33,IF(H9="ECA",0.66,IF(H9="CNA",0,))))</f>
        <v>0.66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REVUE1!G$3</f>
        <v>-</v>
      </c>
      <c r="D10" s="63" t="str">
        <f>REVUE2!G$3</f>
        <v>-</v>
      </c>
      <c r="E10" s="63" t="str">
        <f>REVUE3!G$3</f>
        <v>-</v>
      </c>
      <c r="F10" s="63" t="str">
        <f>REVUE4!G$3</f>
        <v>-</v>
      </c>
      <c r="G10" s="73" t="str">
        <f>REVUE5!G$3</f>
        <v>-</v>
      </c>
      <c r="H10" s="74" t="s">
        <v>80</v>
      </c>
      <c r="I10" s="75">
        <f>IF(H10="ACQUISE",2,IF(H10="CPA",1.33,IF(H10="ECA",0.66,IF(H10="CNA",0,))))</f>
        <v>1.33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REVUE1!H$3</f>
        <v>-</v>
      </c>
      <c r="D11" s="63" t="str">
        <f>REVUE2!H$3</f>
        <v>-</v>
      </c>
      <c r="E11" s="63" t="str">
        <f>REVUE3!H$3</f>
        <v>-</v>
      </c>
      <c r="F11" s="63" t="str">
        <f>REVUE4!H$3</f>
        <v>-</v>
      </c>
      <c r="G11" s="73" t="str">
        <f>REVUE5!H$3</f>
        <v>-</v>
      </c>
      <c r="H11" s="74" t="s">
        <v>80</v>
      </c>
      <c r="I11" s="75">
        <f>IF(H11="ACQUISE",2,IF(H11="CPA",1.33,IF(H11="ECA",0.66,IF(H11="CNA",0,))))</f>
        <v>1.33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REVUE1!I$3</f>
        <v>-</v>
      </c>
      <c r="D12" s="63" t="str">
        <f>REVUE1!I$3</f>
        <v>-</v>
      </c>
      <c r="E12" s="63" t="str">
        <f>REVUE3!I$3</f>
        <v>-</v>
      </c>
      <c r="F12" s="63" t="str">
        <f>REVUE4!I$3</f>
        <v>-</v>
      </c>
      <c r="G12" s="73" t="str">
        <f>REVUE5!I$3</f>
        <v>-</v>
      </c>
      <c r="H12" s="74" t="s">
        <v>80</v>
      </c>
      <c r="I12" s="75">
        <f>IF(H12="ACQUISE",2,IF(H12="CPA",1.33,IF(H12="ECA",0.66,IF(H12="CNA",0,))))</f>
        <v>1.33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REVUE1!J$3</f>
        <v>-</v>
      </c>
      <c r="D13" s="63" t="str">
        <f>REVUE2!J$3</f>
        <v>-</v>
      </c>
      <c r="E13" s="63" t="str">
        <f>REVUE3!J$3</f>
        <v>-</v>
      </c>
      <c r="F13" s="63" t="str">
        <f>REVUE4!J$3</f>
        <v>-</v>
      </c>
      <c r="G13" s="73" t="str">
        <f>REVUE5!J$3</f>
        <v>-</v>
      </c>
      <c r="H13" s="74" t="s">
        <v>4</v>
      </c>
      <c r="I13" s="75">
        <f>IF(H13="ACQUISE",2,IF(H13="CPA",1.33,IF(H13="ECA",0.66,IF(H13="CNA",0,))))</f>
        <v>2</v>
      </c>
      <c r="J13" s="103"/>
    </row>
    <row r="14" spans="8:9" ht="25.5" customHeight="1" thickBot="1" thickTop="1">
      <c r="H14" s="74" t="s">
        <v>87</v>
      </c>
      <c r="I14" s="75">
        <f>SUM(I6:I13)</f>
        <v>14.65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J6:J7"/>
    <mergeCell ref="J8:J10"/>
    <mergeCell ref="J11:J13"/>
    <mergeCell ref="A11:A13"/>
    <mergeCell ref="A1:C1"/>
    <mergeCell ref="A2:C2"/>
    <mergeCell ref="A3:C3"/>
    <mergeCell ref="A6:A7"/>
    <mergeCell ref="A8:A10"/>
  </mergeCells>
  <conditionalFormatting sqref="C6:G13">
    <cfRule type="containsText" priority="21" dxfId="463" operator="containsText" text="CPA">
      <formula>NOT(ISERROR(SEARCH("CPA",C6)))</formula>
    </cfRule>
    <cfRule type="containsText" priority="22" dxfId="464" operator="containsText" text="CNA">
      <formula>NOT(ISERROR(SEARCH("CNA",C6)))</formula>
    </cfRule>
    <cfRule type="containsText" priority="23" dxfId="4" operator="containsText" text="ACQUISE">
      <formula>NOT(ISERROR(SEARCH("ACQUISE",C6)))</formula>
    </cfRule>
    <cfRule type="containsText" priority="24" dxfId="462" operator="containsText" text="ECA">
      <formula>NOT(ISERROR(SEARCH("ECA",C6)))</formula>
    </cfRule>
  </conditionalFormatting>
  <conditionalFormatting sqref="A18">
    <cfRule type="cellIs" priority="8" dxfId="8" operator="equal">
      <formula>"non acquis"</formula>
    </cfRule>
    <cfRule type="cellIs" priority="9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6" dxfId="3" operator="equal">
      <formula>"CNA"</formula>
    </cfRule>
    <cfRule type="cellIs" priority="7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75" zoomScaleNormal="75" zoomScalePageLayoutView="0" workbookViewId="0" topLeftCell="A1">
      <selection activeCell="A3" sqref="A3:C3"/>
    </sheetView>
  </sheetViews>
  <sheetFormatPr defaultColWidth="11.421875" defaultRowHeight="15"/>
  <cols>
    <col min="1" max="1" width="94.7109375" style="17" customWidth="1"/>
    <col min="2" max="2" width="40.8515625" style="0" customWidth="1"/>
    <col min="3" max="7" width="30.7109375" style="0" customWidth="1"/>
    <col min="8" max="8" width="25.28125" style="0" customWidth="1"/>
  </cols>
  <sheetData>
    <row r="1" spans="1:3" ht="26.25">
      <c r="A1" s="104" t="s">
        <v>43</v>
      </c>
      <c r="B1" s="104"/>
      <c r="C1" s="104"/>
    </row>
    <row r="2" spans="1:3" ht="28.5">
      <c r="A2" s="105" t="str">
        <f>REVUE1!B4</f>
        <v>NOM Prénom</v>
      </c>
      <c r="B2" s="105"/>
      <c r="C2" s="105"/>
    </row>
    <row r="3" spans="1:12" ht="28.5">
      <c r="A3" s="105" t="str">
        <f>REVUE1!B1</f>
        <v>CLASSE/GROUPE :</v>
      </c>
      <c r="B3" s="105"/>
      <c r="C3" s="105"/>
      <c r="I3" s="69"/>
      <c r="J3" s="69"/>
      <c r="K3" s="69"/>
      <c r="L3" s="69"/>
    </row>
    <row r="4" spans="9:12" ht="15">
      <c r="I4" s="70"/>
      <c r="J4" s="70"/>
      <c r="K4" s="70"/>
      <c r="L4" s="70"/>
    </row>
    <row r="5" spans="1:12" ht="21.75" thickBot="1">
      <c r="A5" s="27" t="s">
        <v>55</v>
      </c>
      <c r="B5" s="28" t="s">
        <v>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1" t="s">
        <v>85</v>
      </c>
      <c r="I5" s="71"/>
      <c r="J5" s="72"/>
      <c r="K5" s="72"/>
      <c r="L5" s="72"/>
    </row>
    <row r="6" spans="1:13" ht="82.5" customHeight="1" thickBot="1" thickTop="1">
      <c r="A6" s="106" t="str">
        <f>Programmation!E1</f>
        <v>Capacité à mobiliser ses compétences, connaissances et
 les ressources disponibles</v>
      </c>
      <c r="B6" s="52" t="str">
        <f>Programmation!E$2</f>
        <v>Mobiliser ses compétences et connaissances 
au service de la réalisation du chef-d'œuvre </v>
      </c>
      <c r="C6" s="63" t="str">
        <f>REVUE1!C$4</f>
        <v>CPA</v>
      </c>
      <c r="D6" s="63" t="str">
        <f>REVUE2!C$4</f>
        <v>-</v>
      </c>
      <c r="E6" s="63" t="str">
        <f>REVUE3!C$4</f>
        <v>-</v>
      </c>
      <c r="F6" s="63" t="str">
        <f>REVUE4!C$4</f>
        <v>-</v>
      </c>
      <c r="G6" s="73" t="str">
        <f>REVUE5!C$4</f>
        <v>-</v>
      </c>
      <c r="H6" s="74" t="s">
        <v>86</v>
      </c>
      <c r="I6" s="75">
        <f>IF(H6="ACQUISE",4,IF(H6="CPA",2,IF(H6="ECA",1,IF(H6="CNA",0,))))</f>
        <v>0</v>
      </c>
      <c r="J6" s="100">
        <v>0.4</v>
      </c>
      <c r="K6" s="72"/>
      <c r="L6" s="72"/>
      <c r="M6" s="68">
        <f>IF(I6="X",0,IF(J6="X",I7,IF(J6="X",J7,IF(K6="X",K7,0))))</f>
        <v>0</v>
      </c>
    </row>
    <row r="7" spans="1:10" ht="76.5" customHeight="1" thickBot="1" thickTop="1">
      <c r="A7" s="107"/>
      <c r="B7" s="52" t="str">
        <f>Programmation!F$2</f>
        <v>Mobiliser les ressources internes ou externes nécessaires (partenaires, moyens, équipements, etc.)</v>
      </c>
      <c r="C7" s="63" t="str">
        <f>REVUE1!D$4</f>
        <v>ECA</v>
      </c>
      <c r="D7" s="63" t="str">
        <f>REVUE2!D$4</f>
        <v>-</v>
      </c>
      <c r="E7" s="63" t="str">
        <f>REVUE3!D$4</f>
        <v>-</v>
      </c>
      <c r="F7" s="63" t="str">
        <f>REVUE4!D$4</f>
        <v>-</v>
      </c>
      <c r="G7" s="73" t="str">
        <f>REVUE5!D$4</f>
        <v>-</v>
      </c>
      <c r="H7" s="74" t="s">
        <v>86</v>
      </c>
      <c r="I7" s="75">
        <f>IF(H7="ACQUISE",4,IF(H7="CPA",2,IF(H7="ECA",1,IF(H7="CNA",0,))))</f>
        <v>0</v>
      </c>
      <c r="J7" s="101"/>
    </row>
    <row r="8" spans="1:10" ht="61.5" customHeight="1" thickBot="1" thickTop="1">
      <c r="A8" s="96" t="str">
        <f>Programmation!G1</f>
        <v>Capacité à s'engager, à organiser son travail et à 
s'intégrer dans son environnement</v>
      </c>
      <c r="B8" s="52" t="str">
        <f>Programmation!G$2</f>
        <v>Organiser et planifier son travail et tenir à jour
 l'état des avancée et des progrès réalisés ;</v>
      </c>
      <c r="C8" s="63" t="str">
        <f>REVUE1!E$4</f>
        <v>-</v>
      </c>
      <c r="D8" s="63" t="str">
        <f>REVUE2!E$4</f>
        <v>-</v>
      </c>
      <c r="E8" s="63" t="str">
        <f>REVUE3!E$4</f>
        <v>-</v>
      </c>
      <c r="F8" s="63" t="str">
        <f>REVUE4!E$4</f>
        <v>-</v>
      </c>
      <c r="G8" s="73" t="str">
        <f>REVUE5!E$4</f>
        <v>-</v>
      </c>
      <c r="H8" s="74" t="s">
        <v>86</v>
      </c>
      <c r="I8" s="75">
        <f>IF(H8="ACQUISE",2,IF(H8="CPA",1.33,IF(H8="ECA",0.66,IF(H8="CNA",0,))))</f>
        <v>0</v>
      </c>
      <c r="J8" s="102">
        <v>0.3</v>
      </c>
    </row>
    <row r="9" spans="1:10" ht="61.5" customHeight="1" thickBot="1" thickTop="1">
      <c r="A9" s="91"/>
      <c r="B9" s="52" t="str">
        <f>Programmation!H$2</f>
        <v>S'intégrer dans son environnement
 et/ou un collectif de travail ;</v>
      </c>
      <c r="C9" s="63" t="str">
        <f>REVUE1!F$4</f>
        <v>-</v>
      </c>
      <c r="D9" s="63" t="str">
        <f>REVUE2!F$4</f>
        <v>-</v>
      </c>
      <c r="E9" s="63" t="str">
        <f>REVUE3!F$4</f>
        <v>-</v>
      </c>
      <c r="F9" s="63" t="str">
        <f>REVUE4!F$4</f>
        <v>-</v>
      </c>
      <c r="G9" s="73" t="str">
        <f>REVUE5!F$4</f>
        <v>-</v>
      </c>
      <c r="H9" s="74" t="s">
        <v>86</v>
      </c>
      <c r="I9" s="75">
        <f>IF(H9="ACQUISE",2,IF(H9="CPA",1.33,IF(H9="ECA",0.66,IF(H9="CNA",0,))))</f>
        <v>0</v>
      </c>
      <c r="J9" s="103"/>
    </row>
    <row r="10" spans="1:10" ht="61.5" customHeight="1" thickBot="1" thickTop="1">
      <c r="A10" s="91"/>
      <c r="B10" s="52" t="str">
        <f>Programmation!I$2</f>
        <v>Prendre des responsabilités et des
 initiatives dans une démarche de projet.</v>
      </c>
      <c r="C10" s="63" t="str">
        <f>REVUE1!G$4</f>
        <v>-</v>
      </c>
      <c r="D10" s="63" t="str">
        <f>REVUE2!G$4</f>
        <v>-</v>
      </c>
      <c r="E10" s="63" t="str">
        <f>REVUE3!G$4</f>
        <v>-</v>
      </c>
      <c r="F10" s="63" t="str">
        <f>REVUE4!G$4</f>
        <v>-</v>
      </c>
      <c r="G10" s="73" t="str">
        <f>REVUE5!G$4</f>
        <v>-</v>
      </c>
      <c r="H10" s="74" t="s">
        <v>86</v>
      </c>
      <c r="I10" s="75">
        <f>IF(H10="ACQUISE",2,IF(H10="CPA",1.33,IF(H10="ECA",0.66,IF(H10="CNA",0,))))</f>
        <v>0</v>
      </c>
      <c r="J10" s="103"/>
    </row>
    <row r="11" spans="1:10" ht="81.75" customHeight="1" thickBot="1" thickTop="1">
      <c r="A11" s="98" t="str">
        <f>Programmation!J1</f>
        <v>Capacité à analyser son travail, à s'adapter aux aléas 
et à rendre compte du travail mené</v>
      </c>
      <c r="B11" s="52" t="str">
        <f>Programmation!J$2</f>
        <v>S'adapter aux situations et proposer des solutions
 pour remédier aux éventuelles difficultés rencontrées ;</v>
      </c>
      <c r="C11" s="63" t="str">
        <f>REVUE1!H$4</f>
        <v>-</v>
      </c>
      <c r="D11" s="63" t="str">
        <f>REVUE2!H$4</f>
        <v>-</v>
      </c>
      <c r="E11" s="63" t="str">
        <f>REVUE3!H$4</f>
        <v>-</v>
      </c>
      <c r="F11" s="63" t="str">
        <f>REVUE4!H$4</f>
        <v>-</v>
      </c>
      <c r="G11" s="73" t="str">
        <f>REVUE5!H$4</f>
        <v>-</v>
      </c>
      <c r="H11" s="74" t="s">
        <v>86</v>
      </c>
      <c r="I11" s="75">
        <f>IF(H11="ACQUISE",2,IF(H11="CPA",1.33,IF(H11="ECA",0.66,IF(H11="CNA",0,))))</f>
        <v>0</v>
      </c>
      <c r="J11" s="102">
        <v>0.3</v>
      </c>
    </row>
    <row r="12" spans="1:10" ht="70.5" customHeight="1" thickBot="1" thickTop="1">
      <c r="A12" s="93"/>
      <c r="B12" s="52" t="str">
        <f>Programmation!K$2</f>
        <v>Rendre compte de l'état d'avancement
du chef-d'œuvre tout au long de sa réalisation ;</v>
      </c>
      <c r="C12" s="63" t="str">
        <f>REVUE1!I$4</f>
        <v>-</v>
      </c>
      <c r="D12" s="63" t="str">
        <f>REVUE1!I$4</f>
        <v>-</v>
      </c>
      <c r="E12" s="63" t="str">
        <f>REVUE3!I$4</f>
        <v>-</v>
      </c>
      <c r="F12" s="63" t="str">
        <f>REVUE4!I$4</f>
        <v>-</v>
      </c>
      <c r="G12" s="73" t="str">
        <f>REVUE5!I$4</f>
        <v>-</v>
      </c>
      <c r="H12" s="74" t="s">
        <v>86</v>
      </c>
      <c r="I12" s="75">
        <f>IF(H12="ACQUISE",2,IF(H12="CPA",1.33,IF(H12="ECA",0.66,IF(H12="CNA",0,))))</f>
        <v>0</v>
      </c>
      <c r="J12" s="103"/>
    </row>
    <row r="13" spans="1:10" ht="61.5" customHeight="1" thickBot="1" thickTop="1">
      <c r="A13" s="93"/>
      <c r="B13" s="52" t="str">
        <f>Programmation!L$2</f>
        <v>Analyser, évaluer 
son travail personnel.</v>
      </c>
      <c r="C13" s="63" t="str">
        <f>REVUE1!J$4</f>
        <v>-</v>
      </c>
      <c r="D13" s="63" t="str">
        <f>REVUE2!J$4</f>
        <v>-</v>
      </c>
      <c r="E13" s="63" t="str">
        <f>REVUE3!J$4</f>
        <v>-</v>
      </c>
      <c r="F13" s="63" t="str">
        <f>REVUE4!J$4</f>
        <v>-</v>
      </c>
      <c r="G13" s="73" t="str">
        <f>REVUE5!J$4</f>
        <v>-</v>
      </c>
      <c r="H13" s="74" t="s">
        <v>86</v>
      </c>
      <c r="I13" s="75">
        <f>IF(H13="ACQUISE",2,IF(H13="CPA",1.33,IF(H13="ECA",0.66,IF(H13="CNA",0,))))</f>
        <v>0</v>
      </c>
      <c r="J13" s="103"/>
    </row>
    <row r="14" spans="8:9" ht="25.5" customHeight="1" thickBot="1" thickTop="1">
      <c r="H14" s="74" t="s">
        <v>87</v>
      </c>
      <c r="I14" s="75">
        <f>SUM(I6:I13)</f>
        <v>0</v>
      </c>
    </row>
    <row r="15" ht="16.5" thickBot="1" thickTop="1"/>
    <row r="16" ht="15">
      <c r="A16" s="64" t="s">
        <v>4</v>
      </c>
    </row>
    <row r="17" ht="15">
      <c r="A17" s="65" t="s">
        <v>80</v>
      </c>
    </row>
    <row r="18" ht="15">
      <c r="A18" s="66" t="s">
        <v>64</v>
      </c>
    </row>
    <row r="19" ht="15">
      <c r="A19" s="67" t="s">
        <v>79</v>
      </c>
    </row>
    <row r="20" ht="16.5" thickBot="1">
      <c r="A20" s="76" t="s">
        <v>86</v>
      </c>
    </row>
  </sheetData>
  <sheetProtection/>
  <mergeCells count="9">
    <mergeCell ref="A11:A13"/>
    <mergeCell ref="J11:J13"/>
    <mergeCell ref="A1:C1"/>
    <mergeCell ref="A2:C2"/>
    <mergeCell ref="A3:C3"/>
    <mergeCell ref="A6:A7"/>
    <mergeCell ref="J6:J7"/>
    <mergeCell ref="A8:A10"/>
    <mergeCell ref="J8:J10"/>
  </mergeCells>
  <conditionalFormatting sqref="C6:G13">
    <cfRule type="containsText" priority="9" dxfId="463" operator="containsText" text="CPA">
      <formula>NOT(ISERROR(SEARCH("CPA",C6)))</formula>
    </cfRule>
    <cfRule type="containsText" priority="10" dxfId="464" operator="containsText" text="CNA">
      <formula>NOT(ISERROR(SEARCH("CNA",C6)))</formula>
    </cfRule>
    <cfRule type="containsText" priority="11" dxfId="4" operator="containsText" text="ACQUISE">
      <formula>NOT(ISERROR(SEARCH("ACQUISE",C6)))</formula>
    </cfRule>
    <cfRule type="containsText" priority="12" dxfId="462" operator="containsText" text="ECA">
      <formula>NOT(ISERROR(SEARCH("ECA",C6)))</formula>
    </cfRule>
  </conditionalFormatting>
  <conditionalFormatting sqref="A18">
    <cfRule type="cellIs" priority="7" dxfId="8" operator="equal">
      <formula>"non acquis"</formula>
    </cfRule>
    <cfRule type="cellIs" priority="8" dxfId="1" operator="equal">
      <formula>"acquis"</formula>
    </cfRule>
  </conditionalFormatting>
  <conditionalFormatting sqref="H6:H14">
    <cfRule type="cellIs" priority="1" dxfId="1" operator="equal">
      <formula>"CPA"</formula>
    </cfRule>
    <cfRule type="cellIs" priority="2" dxfId="5" operator="equal">
      <formula>"a evaluer"</formula>
    </cfRule>
    <cfRule type="cellIs" priority="4" dxfId="4" operator="equal">
      <formula>"ACQUISE"</formula>
    </cfRule>
    <cfRule type="cellIs" priority="5" dxfId="3" operator="equal">
      <formula>"CNA"</formula>
    </cfRule>
    <cfRule type="cellIs" priority="6" dxfId="2" operator="equal">
      <formula>"ECA"</formula>
    </cfRule>
  </conditionalFormatting>
  <conditionalFormatting sqref="A16:A20">
    <cfRule type="cellIs" priority="3" dxfId="1" operator="equal">
      <formula>"CPA"</formula>
    </cfRule>
  </conditionalFormatting>
  <dataValidations count="1">
    <dataValidation type="list" allowBlank="1" showInputMessage="1" showErrorMessage="1" sqref="A19 H6:H13">
      <formula1>$A$16:$A$20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Suivi compétences lycée</dc:title>
  <dc:subject/>
  <dc:creator>DESJARDINS</dc:creator>
  <cp:keywords/>
  <dc:description/>
  <cp:lastModifiedBy>chtx</cp:lastModifiedBy>
  <cp:lastPrinted>2019-08-23T12:06:33Z</cp:lastPrinted>
  <dcterms:created xsi:type="dcterms:W3CDTF">2018-09-26T21:05:06Z</dcterms:created>
  <dcterms:modified xsi:type="dcterms:W3CDTF">2021-03-18T06:58:41Z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